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campo\Desktop\"/>
    </mc:Choice>
  </mc:AlternateContent>
  <bookViews>
    <workbookView xWindow="0" yWindow="0" windowWidth="25200" windowHeight="11985"/>
  </bookViews>
  <sheets>
    <sheet name="Caracterización" sheetId="5" r:id="rId1"/>
    <sheet name="Listas desplegables" sheetId="8" state="hidden" r:id="rId2"/>
    <sheet name="Hoja1" sheetId="10" state="hidden" r:id="rId3"/>
    <sheet name="INDICADOR1" sheetId="11" r:id="rId4"/>
    <sheet name="DE03" sheetId="9" r:id="rId5"/>
  </sheets>
  <externalReferences>
    <externalReference r:id="rId6"/>
  </externalReferences>
  <definedNames>
    <definedName name="_xlnm._FilterDatabase" localSheetId="4" hidden="1">'DE03'!#REF!</definedName>
    <definedName name="Apoyo">'Listas desplegables'!$G$33:$G$38</definedName>
    <definedName name="_xlnm.Print_Area" localSheetId="4">'DE03'!$A$1:$E$8</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jorgito">#REF!</definedName>
    <definedName name="Misional">'Listas desplegables'!$E$14:$E$23</definedName>
    <definedName name="Misionales">'Listas desplegables'!$D$14:$D$29</definedName>
    <definedName name="sandrita">#REF!</definedName>
    <definedName name="Seguimiento_Evaluación_y_Control">'Listas desplegables'!$E$46</definedName>
    <definedName name="silvia">#REF!</definedName>
    <definedName name="Tipo">'Listas desplegables'!$F$3:$F$46</definedName>
  </definedNames>
  <calcPr calcId="152511"/>
</workbook>
</file>

<file path=xl/calcChain.xml><?xml version="1.0" encoding="utf-8"?>
<calcChain xmlns="http://schemas.openxmlformats.org/spreadsheetml/2006/main">
  <c r="W7" i="5" l="1"/>
  <c r="U7" i="5"/>
  <c r="C11" i="11" l="1"/>
  <c r="M8" i="11"/>
  <c r="C8" i="11"/>
  <c r="C6" i="11"/>
  <c r="M6" i="11" s="1"/>
  <c r="M5" i="11"/>
  <c r="E12" i="5" l="1"/>
  <c r="E7" i="5" l="1"/>
  <c r="H7" i="5"/>
</calcChain>
</file>

<file path=xl/sharedStrings.xml><?xml version="1.0" encoding="utf-8"?>
<sst xmlns="http://schemas.openxmlformats.org/spreadsheetml/2006/main" count="459" uniqueCount="326">
  <si>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</si>
  <si>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</si>
  <si>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</si>
  <si>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</si>
  <si>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</si>
  <si>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</si>
  <si>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</si>
  <si>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</si>
  <si>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</si>
  <si>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</si>
  <si>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</si>
  <si>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</si>
  <si>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</si>
  <si>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</si>
  <si>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</si>
  <si>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</si>
  <si>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</si>
  <si>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</si>
  <si>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</si>
  <si>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</si>
  <si>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</si>
  <si>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</si>
  <si>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</si>
  <si>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</si>
  <si>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</si>
  <si>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</si>
  <si>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</si>
  <si>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</si>
  <si>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</si>
  <si>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</si>
  <si>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</si>
  <si>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</si>
  <si>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Semestral</t>
  </si>
  <si>
    <t>Tendencia</t>
  </si>
  <si>
    <t>META</t>
  </si>
  <si>
    <t>Línea Base</t>
  </si>
  <si>
    <t>Macroproceso</t>
  </si>
  <si>
    <t>Dependencia</t>
  </si>
  <si>
    <t>Lider de proceso</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</si>
  <si>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</si>
  <si>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</si>
  <si>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</si>
  <si>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</si>
  <si>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</si>
  <si>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</si>
  <si>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</si>
  <si>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</si>
  <si>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</si>
  <si>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</si>
  <si>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</si>
  <si>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</si>
  <si>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</si>
  <si>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</si>
  <si>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</si>
  <si>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</si>
  <si>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</si>
  <si>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</si>
  <si>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</si>
  <si>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</si>
  <si>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</si>
  <si>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</si>
  <si>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</si>
  <si>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</si>
  <si>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</si>
  <si>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</si>
  <si>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</si>
  <si>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</si>
  <si>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</si>
  <si>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</si>
  <si>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</si>
  <si>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</si>
  <si>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</si>
  <si>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</si>
  <si>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</si>
  <si>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</si>
  <si>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</si>
  <si>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</si>
  <si>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</si>
  <si>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</si>
  <si>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</si>
  <si>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</si>
  <si>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</si>
  <si>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</si>
  <si>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</si>
  <si>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</si>
  <si>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</si>
  <si>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</si>
  <si>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</si>
  <si>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</si>
  <si>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</si>
  <si>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</si>
  <si>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</si>
  <si>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</si>
  <si>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</si>
  <si>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</si>
  <si>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</si>
  <si>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</si>
  <si>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</si>
  <si>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</si>
  <si>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</si>
  <si>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</si>
  <si>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</si>
  <si>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</si>
  <si>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</si>
  <si>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</si>
  <si>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</si>
  <si>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</si>
  <si>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</si>
  <si>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</si>
  <si>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</si>
  <si>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</si>
  <si>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</si>
  <si>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</si>
  <si>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</si>
  <si>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</si>
  <si>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</si>
  <si>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</si>
  <si>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</si>
  <si>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</si>
  <si>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</si>
  <si>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</si>
  <si>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</si>
  <si>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</si>
  <si>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</si>
  <si>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</si>
  <si>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</si>
  <si>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</si>
  <si>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</si>
  <si>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</si>
  <si>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</si>
  <si>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</si>
  <si>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</si>
  <si>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</si>
  <si>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</si>
  <si>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</si>
  <si>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</si>
  <si>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</si>
  <si>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</si>
  <si>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</si>
  <si>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</si>
  <si>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</si>
  <si>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</si>
  <si>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</si>
  <si>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</si>
  <si>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</si>
  <si>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</si>
  <si>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</si>
  <si>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</si>
  <si>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</si>
  <si>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</si>
  <si>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</si>
  <si>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</si>
  <si>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</si>
  <si>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</si>
  <si>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</si>
  <si>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</si>
  <si>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</si>
  <si>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</si>
  <si>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</si>
  <si>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</si>
  <si>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</si>
  <si>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</si>
  <si>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</si>
  <si>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</si>
  <si>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</si>
  <si>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</si>
  <si>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</si>
  <si>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1. DESPACHO DEL SUPERINTENDENTE </t>
  </si>
  <si>
    <t>1.1. Oficina de Control Interno </t>
  </si>
  <si>
    <t>1.2. Oficina de Tecnología e Informática </t>
  </si>
  <si>
    <t>1.2.1. Grupo de Trabajo de Servicios Tecnológicos</t>
  </si>
  <si>
    <t>1.2.2. Grupo de Trabajo Gestión de Información y Proyectos Informaticos</t>
  </si>
  <si>
    <r>
      <t>1.2.3. Grupo de Trabajo Sistemas de Información  </t>
    </r>
    <r>
      <rPr>
        <sz val="9"/>
        <color indexed="23"/>
        <rFont val="Arial Narrow"/>
        <family val="2"/>
      </rPr>
      <t>    </t>
    </r>
  </si>
  <si>
    <t>1.2.4. Grupo de Trabajo de Informática Forense y Seguridad Digital</t>
  </si>
  <si>
    <t>1.3. Oficina de Servicios al Consumidor y de Apoyo Empresarial </t>
  </si>
  <si>
    <t>1.3.1. Grupo de Atención al Ciudadano</t>
  </si>
  <si>
    <t>1.3.2. Grupo de Formación</t>
  </si>
  <si>
    <t>1.3.3. Grupo de Comunicación</t>
  </si>
  <si>
    <t>1.4. Oficina Asesora Jurídica </t>
  </si>
  <si>
    <t>1.4.1. Grupo de Trabajo Cobro Coactivo</t>
  </si>
  <si>
    <t>1.4.2. Gestión de Trabajo Gestión Judicial</t>
  </si>
  <si>
    <t>1.4.3. Grupo de Trabajo de Regulación</t>
  </si>
  <si>
    <t>1.5. Oficina Asesora de Planeación </t>
  </si>
  <si>
    <t>1.5.1. Grupo de Trabajo de Estudios Económicos</t>
  </si>
  <si>
    <t>1.5.2. Grupo de Trabajo de Asuntos Internacionales</t>
  </si>
  <si>
    <t>2. DESPACHO DEL SUPERINTENDENTE DELEGADO PARA LA PROTECCIÓN DE LA COMPETENCIA </t>
  </si>
  <si>
    <t>2.1. Dirección de Cámaras de Comercio </t>
  </si>
  <si>
    <t>3. DESPACHO DEL SUPERINTENDENTE DELEGADO PARA LA PROTECCIÓN DEL CONSUMIDOR </t>
  </si>
  <si>
    <t>Grupo de trabajo de Apoyo a la Red Nacional de Protección al Consumidor</t>
  </si>
  <si>
    <t>3.1. Dirección de Investigaciones de Protección al Consumidor </t>
  </si>
  <si>
    <t>3.2. Dirección de Investigaciones de Protección de Usuarios de Servicios de Comunicaciones </t>
  </si>
  <si>
    <t>4. DESPACHO DEL SUPERINTENDENTE DELEGADO PARA EL CONTROL Y VERIFICACIÓN DE REGLAMENTOS TÉCNICOS Y METROLOGÍA LEGAL </t>
  </si>
  <si>
    <t>4.1. Dirección de Investigaciones para el Control y Verificación de Reglamentos Técnicos y Metrología Legal. </t>
  </si>
  <si>
    <t>5. DESPACHO DEL SUPERINTENDENTE DELEGADO PARA LA PROTECCIÓN DE DATOS PERSONALES </t>
  </si>
  <si>
    <t>5.1. Dirección de Investigación de Protección de Datos Personales </t>
  </si>
  <si>
    <t>6. DESPACHO DEL SUPERINTENDENTE DELEGADO PARA LA PROPIEDAD INDUSTRIAL </t>
  </si>
  <si>
    <t>6.1. Dirección de Signos Distintivos </t>
  </si>
  <si>
    <t>6.2. Dirección de Nuevas Creaciones </t>
  </si>
  <si>
    <t>7. DESPACHO DEL SUPERINTENDENTE DELEGADO PARA ASUNTOS JURISDICCIONALES </t>
  </si>
  <si>
    <t>8. SECRETARÍA GENERAL. </t>
  </si>
  <si>
    <t>Grupo de Trabajo de Administración de Personal</t>
  </si>
  <si>
    <t>Grupo de Trabajo de Desarrollo del Talento Humano</t>
  </si>
  <si>
    <t>Grupo de Trabajo de Control Disciplinario Interno</t>
  </si>
  <si>
    <t>8.1. Dirección Financiera </t>
  </si>
  <si>
    <t>8.2. Dirección Administrativa </t>
  </si>
  <si>
    <t>8.2.1. Grupo de Trabajo de Notificaciones y Certificaciones</t>
  </si>
  <si>
    <t>8.2.2. Grupo de Trabajo  Contratación</t>
  </si>
  <si>
    <t>8.2.3. Grupo de Trabajo de Gestión Documental y Recursos Fisicos</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</si>
  <si>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</si>
  <si>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</si>
  <si>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</si>
  <si>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</si>
  <si>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</si>
  <si>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</si>
  <si>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</si>
  <si>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</si>
  <si>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</si>
  <si>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</si>
  <si>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</si>
  <si>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</si>
  <si>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</si>
  <si>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</si>
  <si>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</si>
  <si>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</si>
  <si>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</si>
  <si>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</si>
  <si>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</si>
  <si>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</si>
  <si>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</si>
  <si>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</si>
  <si>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</si>
  <si>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</si>
  <si>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</si>
  <si>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</si>
  <si>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</si>
  <si>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</si>
  <si>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</si>
  <si>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</si>
  <si>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</si>
  <si>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</si>
  <si>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</si>
  <si>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</si>
  <si>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 xml:space="preserve">
DE01 Formulación Estratégica 
DE02 Revisión Estratégica</t>
  </si>
  <si>
    <t>x</t>
  </si>
  <si>
    <t>Plan de Acción</t>
  </si>
  <si>
    <t>Entidades del Gobierno
Organismos Internacionales o Multilaterales
Agremiaciones
Empresas
Academia</t>
  </si>
  <si>
    <t>DE02 Revisión Estratégica
DE03 Elaboración de Estudios y Análisis Económicos
CI01 Asesoria y Evaluación Independiente</t>
  </si>
  <si>
    <t>Entes de control y vigilancia
Ministerio de Comercio, Industria y Turismo - MINCIT
Ciudadanía, Empresarios, Academia y Partes Interesadas</t>
  </si>
  <si>
    <t xml:space="preserve">Ficha plan de acción
Información para analizar: Informes, boletines, bases de datos,  reportes y normatividad. </t>
  </si>
  <si>
    <t>Despacho del Superintendente de Industria y Comercio 
Todos los procesos de la Entidad</t>
  </si>
  <si>
    <t>Presentar, publicar y/o divulgar el producto propuesto y/o requerido al Despacho del Superintendente de Industria y Comercio, a las dependencias de la Entidad o al cliente externo. De acuerdo a lo establecido en los procedimientos DE03-P01 Elaboración de Estudios Económicos Sectoriales y DE03-P03 Realización de Actividades de Apoyo y Soporte de Análisis Económico dentro de la Entidad.</t>
  </si>
  <si>
    <t>SC03 Gestión Ambiental</t>
  </si>
  <si>
    <t>Lineamientos y metodologías de gestión ambiental.</t>
  </si>
  <si>
    <t>Participar en actividades definidas en los programas de Gestión Ambiental.</t>
  </si>
  <si>
    <t>Líder de proceso y su equipo de trabajo.</t>
  </si>
  <si>
    <t xml:space="preserve">Prácticas y controles ambientales.
</t>
  </si>
  <si>
    <t>Todos los procesos
Servidores de la SIC y 
Representante de la Dirección para SGA.</t>
  </si>
  <si>
    <t>Partes interesadas.</t>
  </si>
  <si>
    <t>SC04- Seguridad y Salud en el Trabajo</t>
  </si>
  <si>
    <t>Lineamientos y metodologías de gestión en Seguridad y Salud en el Trabajo.</t>
  </si>
  <si>
    <t>Participar en las actividades definidas en los programas de Seguridad y Salud en el Trabajo.</t>
  </si>
  <si>
    <t>Líder de proceso y su equipo de trabajo</t>
  </si>
  <si>
    <t>Prácticas y controles en Seguridad y Salud en el Trabajo</t>
  </si>
  <si>
    <t>Todos los procesos
Servidores de la SIC y 
Representante de la Dirección para SST</t>
  </si>
  <si>
    <t>SC05- Gestión de la Seguridad de la Información</t>
  </si>
  <si>
    <t>Lineamientos y metodologías de gestión de la Seguridad de la Información.</t>
  </si>
  <si>
    <t>Cumplir los lineamientos y metodologías de gestión de la Seguridad de la Información.</t>
  </si>
  <si>
    <t>Prácticas y controles en Seguridad de la Información.</t>
  </si>
  <si>
    <t>Todos los procesos
Servidores de la SIC y 
Representante de la Dirección para SI</t>
  </si>
  <si>
    <t>DE02 Revisión Estratégica</t>
  </si>
  <si>
    <t xml:space="preserve">Seguimiento </t>
  </si>
  <si>
    <t>Realizar Comité de Gestión y Comité de Coordinación, verificar cumplimiento y establecer acciones.</t>
  </si>
  <si>
    <t>Necesidad de establecer acciones correctivas y preventivas.</t>
  </si>
  <si>
    <t xml:space="preserve">CI02 Seguimiento Sistema Integral de Gestión Institucional
Superintendente de Industria y Comercio, Delegados, Directores, Coordinadores de Grupo, Servidores públicos de la SIC </t>
  </si>
  <si>
    <t>CI01 Asesoría y Evaluación Independiente
CI02 Seguimiento Sistema Integral de Gestión Institucional</t>
  </si>
  <si>
    <t>Entes de control</t>
  </si>
  <si>
    <t>Comunicación fechas de auditoria interna, programación auditorias del SIGI
Comunicación fechas de auditoria externa</t>
  </si>
  <si>
    <t xml:space="preserve">Atender la auditoria y entregar la información necesaria 
Entregar la información necesaria para que los entes de control realicen las auditorias que corresponda
</t>
  </si>
  <si>
    <t>DE02 Revisión Estratégica
CI02 Seguimiento Sistema Integral de Gestión Institucional</t>
  </si>
  <si>
    <t>Recopilar información de la vigencia y entregarla a la Oficina Asesora de Planeación para que consolide informe de Revisión por la Dirección  e Información para el ejercicio de Rendición de Cuentas.</t>
  </si>
  <si>
    <t>Información para Revisión por la Dirección e Información para el ejercicio de Rendición de Cuentas</t>
  </si>
  <si>
    <t xml:space="preserve">CI02 Seguimiento Sistema Integral de Gestión Institucional
DE02 Revisión Estratégica
Superintendente de Industria y Comercio, Delegados, Directores, Coordinadores de Grupo, Servidores públicos de la SIC </t>
  </si>
  <si>
    <t xml:space="preserve">
DE01 Formulación Estratégica </t>
  </si>
  <si>
    <t>Necesidad de establecer acciones correctivas y preventivas</t>
  </si>
  <si>
    <t>Diligenciar el Plan de Mejoramiento con las acciones correctivas y preventivas.
Entregar periódicamente reporte de cumplimiento del Plan de Mejoramiento (SIGI y las Auditorias de Gestión) a la Oficina de Control Interno.</t>
  </si>
  <si>
    <t>Plan de Mejoramiento</t>
  </si>
  <si>
    <t>CI02 Seguimiento Sistema Integral de Gestión Institucional
CI01 Asesoria y Evaluación Independiente</t>
  </si>
  <si>
    <t>NORMOGRAMA</t>
  </si>
  <si>
    <t>Fecha actualización:</t>
  </si>
  <si>
    <t>Jerarquía de la norma</t>
  </si>
  <si>
    <t>Numero / Fecha</t>
  </si>
  <si>
    <t>Título</t>
  </si>
  <si>
    <t>Artículo</t>
  </si>
  <si>
    <t>Aplicación Específica</t>
  </si>
  <si>
    <t>Ley</t>
  </si>
  <si>
    <t>1753 de 2015</t>
  </si>
  <si>
    <t xml:space="preserve">Por la cual se expide el Plan Nacional de Desarrollo, 2014 - 2018 </t>
  </si>
  <si>
    <t>Aplicación Total</t>
  </si>
  <si>
    <t>Decreto Ley</t>
  </si>
  <si>
    <t xml:space="preserve"> 4886 de 2011</t>
  </si>
  <si>
    <t>Por medio del cual se modifica la estructura de la Superintendencia de Industria y Comercio, se determinan las funciones de sus dependencias y se dictan otras disposiciones.</t>
  </si>
  <si>
    <t>Artículo 1.</t>
  </si>
  <si>
    <t>Asesorar al Gobierno Nacional y participar en la formulación de las políticas en todas aquellas materias que tengan que ver con la protección al consumidor, la promoción y protección de competencia, a propiedad industrial, la protección de datos personales y en las demás áreas propias de sus funciones.</t>
  </si>
  <si>
    <t>Artículo 8.</t>
  </si>
  <si>
    <t>Adelantar los estudios técnicos, económicos y organizacionales para el diseño de las políticas, programas y proyectos de competencia de la Superintendencia de Industria y Comercio. Las demás que le sean asignadas y que correspondan a la naturaleza de la dependencia.</t>
  </si>
  <si>
    <t>Apoyar y asesorar técnicamente al Superintendente de Industria y Comercio y a todas las dependencias de la Entidad, proporcionando análisis económicos para la toma de decisiones estratégicas.</t>
  </si>
  <si>
    <t>Inicia con el análisis económico y finaliza con la entrega del producto propuesto y/o requerido.</t>
  </si>
  <si>
    <t>Establecer los lineamientos para apoyar y asesorar técnicamente al Superintendente de Industria y Comercio y a todas las dependencias de la Entidad, proporcionando análisis económicos para la toma de decisiones estratégicas.</t>
  </si>
  <si>
    <t>Compilar, procesar y analizar la información para la elaboración y entrega del producto propuesto y/o requerido al Despacho del Superintendente de Industria y Comercio o a las dependencias de la Entidad. De acuerdo a lo establecido en los procedimientos DE03-P01 Elaboración de Estudios Económicos Sectoriales y DE03-P03 Realización de Actividades de Apoyo y Soporte de Análisis Económico dentro de la Entidad.</t>
  </si>
  <si>
    <t>Análisis Económico</t>
  </si>
  <si>
    <t>Usuarios
Empresarios
Academia
Entidades del Sector Público
Agremiaciones 
Centros de Investigación.
Organismos Internacionales o Multilaterales</t>
  </si>
  <si>
    <t xml:space="preserve">
DE01 Formulación Estratégica 
Todos los procesos de la Entidad</t>
  </si>
  <si>
    <t>Con este indicador se calcula el cumplimiento porcentual ponderado de las actividades programadas para un periodo evaluado.</t>
  </si>
  <si>
    <t>Logro ponderado de actividades programadas para el periodo evaluado / Meta ponderada de actividades programadas para el periodo evaluado</t>
  </si>
  <si>
    <t>Logro ponderado de actividades programadas para el periodo evaluado</t>
  </si>
  <si>
    <t>El logro ponderada de un periodo evaluado del Plan e Acción se calcula de la siguiente forma: 1) Se contemplan todas las actividades que vencen en el periodo evaluado 2) Se multiplica el avance registrado de las actividades del periodo por el peso porcentual de cada una de ellas frente al producto que pertenece. 3) Se suman todos los porcentajes obtenidos de multiplicar el logro por el peso porcentual de la actividad frente al producto que pertenece.</t>
  </si>
  <si>
    <t>Reportes, actividades, informes</t>
  </si>
  <si>
    <t>Meta ponderada de actividades programadas para el periodo evaluado</t>
  </si>
  <si>
    <t>La meta ponderada de un periodo evaluado del Plan e Acción se calcula de la siguiente forma: 1) Se contemplan todas las actividades que vencen en el periodo evaluado 2) Se multiplican los ponderadores de las actividades del periodo por el ponderador del producto al que pertenece 3) Se suman todos los porcentajes obtenidos de multiplicar el ponderador de la actividad por el ponderador del producto</t>
  </si>
  <si>
    <t>Informes, actividades resportadas</t>
  </si>
  <si>
    <t>No</t>
  </si>
  <si>
    <t xml:space="preserve">Plan Estratégico Sectorial
Plan Estratégico Institucional
Proyecto de Inversión
Plan Anual de Adquisiciones de la vigencia anterior
Plan de Acción de la vigencia anterior
Planes de Mejoramiento
Mapa de Riesgos
Indicadores
Encuestas y otros mecanismos de retroalimentación de los grupos de valor
</t>
  </si>
  <si>
    <t>CÓDIGO:</t>
  </si>
  <si>
    <t>VERSIÓN:</t>
  </si>
  <si>
    <t>FECHA:</t>
  </si>
  <si>
    <t>DE03-C01</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</si>
</sst>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b/>
      <sz val="11"/>
      <color theme="1"/>
      <name val="Calibri"/>
      <family val="2"/>
      <scheme val="minor"/>
    </font>
    <font>
      <b/>
      <sz val="18"/>
      <color rgb="FF2D3B89"/>
      <name val="Arial Black"/>
      <family val="2"/>
    </font>
    <font>
      <b/>
      <sz val="11"/>
      <color theme="0"/>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sz val="9"/>
      <color theme="0"/>
      <name val="Arial Black"/>
      <family val="2"/>
    </font>
    <font>
      <u/>
      <sz val="11"/>
      <color theme="10"/>
      <name val="Calibri"/>
      <family val="2"/>
      <scheme val="minor"/>
    </font>
    <font>
      <sz val="11"/>
      <color theme="1"/>
      <name val="Arial"/>
      <family val="2"/>
    </font>
    <font>
      <sz val="14"/>
      <color theme="1"/>
      <name val="Arial"/>
      <family val="2"/>
    </font>
    <font>
      <b/>
      <sz val="14"/>
      <color theme="1"/>
      <name val="Arial"/>
      <family val="2"/>
    </font>
    <font>
      <sz val="12"/>
      <color theme="1"/>
      <name val="Arial"/>
      <family val="2"/>
    </font>
    <font>
      <sz val="14"/>
      <name val="Arial"/>
      <family val="2"/>
    </font>
    <font>
      <b/>
      <sz val="16"/>
      <color rgb="FF2D3B89"/>
      <name val="Arial"/>
      <family val="2"/>
    </font>
    <font>
      <sz val="12"/>
      <name val="Arial"/>
      <family val="2"/>
    </font>
    <font>
      <sz val="10"/>
      <name val="Arial"/>
      <family val="2"/>
    </font>
    <font>
      <b/>
      <sz val="9"/>
      <name val="Arial Narrow"/>
      <family val="2"/>
    </font>
    <font>
      <sz val="9"/>
      <name val="Arial Narrow"/>
      <family val="2"/>
    </font>
    <font>
      <sz val="9"/>
      <color indexed="23"/>
      <name val="Arial Narrow"/>
      <family val="2"/>
    </font>
    <font>
      <b/>
      <u/>
      <sz val="11"/>
      <color theme="1"/>
      <name val="Calibri"/>
      <family val="2"/>
      <scheme val="minor"/>
    </font>
    <font>
      <b/>
      <sz val="11"/>
      <color theme="1"/>
      <name val="Arial"/>
      <family val="2"/>
    </font>
    <font>
      <sz val="11"/>
      <name val="Arial"/>
      <family val="2"/>
    </font>
    <font>
      <sz val="11"/>
      <color theme="0"/>
      <name val="Arial"/>
      <family val="2"/>
    </font>
    <font>
      <sz val="11"/>
      <color theme="1"/>
      <name val="Calibri"/>
      <family val="2"/>
      <scheme val="minor"/>
    </font>
    <font>
      <sz val="11"/>
      <color rgb="FFFF0000"/>
      <name val="Arial"/>
      <family val="2"/>
    </font>
    <font>
      <sz val="11"/>
      <color theme="1"/>
      <name val="Arial Narrow"/>
      <family val="2"/>
    </font>
    <font>
      <b/>
      <sz val="16"/>
      <color theme="1"/>
      <name val="Arial Narrow"/>
      <family val="2"/>
    </font>
    <font>
      <b/>
      <sz val="14"/>
      <color theme="1"/>
      <name val="Arial Narrow"/>
      <family val="2"/>
    </font>
    <font>
      <sz val="10"/>
      <color theme="1"/>
      <name val="Arial Narrow"/>
      <family val="2"/>
    </font>
    <font>
      <b/>
      <sz val="11"/>
      <name val="Arial"/>
      <family val="2"/>
    </font>
  </fonts>
  <fills count="11">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rgb="FFFFFFFF"/>
        <bgColor indexed="64"/>
      </patternFill>
    </fill>
  </fills>
  <borders count="52">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medium">
        <color indexed="64"/>
      </top>
      <bottom style="hair">
        <color auto="1"/>
      </bottom>
      <diagonal/>
    </border>
    <border>
      <left/>
      <right style="medium">
        <color auto="1"/>
      </right>
      <top/>
      <bottom style="hair">
        <color auto="1"/>
      </bottom>
      <diagonal/>
    </border>
    <border>
      <left/>
      <right style="thin">
        <color indexed="64"/>
      </right>
      <top style="hair">
        <color auto="1"/>
      </top>
      <bottom style="hair">
        <color indexed="64"/>
      </bottom>
      <diagonal/>
    </border>
    <border>
      <left style="thin">
        <color auto="1"/>
      </left>
      <right/>
      <top style="thin">
        <color auto="1"/>
      </top>
      <bottom/>
      <diagonal/>
    </border>
    <border>
      <left style="thin">
        <color auto="1"/>
      </left>
      <right/>
      <top/>
      <bottom style="thin">
        <color auto="1"/>
      </bottom>
      <diagonal/>
    </border>
    <border>
      <left style="thin">
        <color indexed="64"/>
      </left>
      <right style="thin">
        <color indexed="64"/>
      </right>
      <top style="thin">
        <color indexed="64"/>
      </top>
      <bottom/>
      <diagonal/>
    </border>
    <border>
      <left style="hair">
        <color indexed="64"/>
      </left>
      <right/>
      <top style="medium">
        <color auto="1"/>
      </top>
      <bottom style="hair">
        <color auto="1"/>
      </bottom>
      <diagonal/>
    </border>
  </borders>
  <cellStyleXfs count="5">
    <xf numFmtId="0" fontId="0" fillId="0" borderId="0"/>
    <xf numFmtId="0" fontId="9" fillId="0" borderId="0" applyNumberFormat="0" applyFill="0" applyBorder="0" applyAlignment="0" applyProtection="0"/>
    <xf numFmtId="0" fontId="17" fillId="0" borderId="0"/>
    <xf numFmtId="0" fontId="17" fillId="0" borderId="0"/>
    <xf numFmtId="0" fontId="25" fillId="0" borderId="0"/>
  </cellStyleXfs>
  <cellXfs count="274">
    <xf numFmtId="0" fontId="0" fillId="0" borderId="0" xfId="0"/>
    <xf numFmtId="0" fontId="0" fillId="0" borderId="23" xfId="0" applyBorder="1"/>
    <xf numFmtId="0" fontId="0" fillId="0" borderId="0" xfId="0" applyBorder="1"/>
    <xf numFmtId="0" fontId="0" fillId="0" borderId="24" xfId="0" applyBorder="1"/>
    <xf numFmtId="0" fontId="10" fillId="0" borderId="0" xfId="0" applyFont="1"/>
    <xf numFmtId="0" fontId="13" fillId="0" borderId="0" xfId="0" applyFont="1" applyBorder="1"/>
    <xf numFmtId="0" fontId="10" fillId="0" borderId="0" xfId="0" applyFont="1" applyAlignment="1">
      <alignment vertical="center" wrapText="1"/>
    </xf>
    <xf numFmtId="0" fontId="11" fillId="0" borderId="8" xfId="0" applyFont="1" applyBorder="1"/>
    <xf numFmtId="0" fontId="11" fillId="0" borderId="13" xfId="0" applyFont="1" applyBorder="1"/>
    <xf numFmtId="0" fontId="11" fillId="0" borderId="0" xfId="0" applyFont="1" applyBorder="1"/>
    <xf numFmtId="0" fontId="11" fillId="0" borderId="12" xfId="0" applyFont="1" applyBorder="1"/>
    <xf numFmtId="0" fontId="11" fillId="0" borderId="14" xfId="0" applyFont="1" applyBorder="1"/>
    <xf numFmtId="0" fontId="11" fillId="0" borderId="15" xfId="0" applyFont="1" applyBorder="1"/>
    <xf numFmtId="0" fontId="7" fillId="2" borderId="31" xfId="0" applyFont="1" applyFill="1" applyBorder="1" applyAlignment="1">
      <alignment vertical="center"/>
    </xf>
    <xf numFmtId="0" fontId="10" fillId="0" borderId="24" xfId="0" applyFont="1" applyBorder="1"/>
    <xf numFmtId="0" fontId="11" fillId="0" borderId="38" xfId="0" applyFont="1" applyBorder="1"/>
    <xf numFmtId="0" fontId="11" fillId="0" borderId="39" xfId="0" applyFont="1" applyBorder="1"/>
    <xf numFmtId="0" fontId="13" fillId="0" borderId="23" xfId="0" applyFont="1" applyBorder="1"/>
    <xf numFmtId="0" fontId="11" fillId="0" borderId="28" xfId="0" applyFont="1" applyBorder="1"/>
    <xf numFmtId="0" fontId="10" fillId="0" borderId="29" xfId="0" applyFont="1" applyBorder="1"/>
    <xf numFmtId="0" fontId="7" fillId="3" borderId="32" xfId="0" applyFont="1" applyFill="1" applyBorder="1" applyAlignment="1">
      <alignment vertical="center"/>
    </xf>
    <xf numFmtId="9" fontId="12" fillId="0" borderId="44" xfId="0" applyNumberFormat="1" applyFont="1" applyBorder="1" applyAlignment="1">
      <alignment horizontal="center" vertical="center" wrapText="1"/>
    </xf>
    <xf numFmtId="0" fontId="7" fillId="2" borderId="10" xfId="0" applyFont="1" applyFill="1" applyBorder="1" applyAlignment="1">
      <alignment horizontal="center" vertical="center"/>
    </xf>
    <xf numFmtId="0" fontId="4" fillId="0" borderId="0" xfId="0" applyFont="1" applyBorder="1" applyAlignment="1"/>
    <xf numFmtId="0" fontId="7" fillId="4" borderId="6"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0" fillId="0" borderId="0" xfId="0" applyFill="1" applyAlignment="1">
      <alignment vertical="center"/>
    </xf>
    <xf numFmtId="0" fontId="7" fillId="4" borderId="7" xfId="0" applyFont="1" applyFill="1" applyBorder="1" applyAlignment="1">
      <alignment vertical="center"/>
    </xf>
    <xf numFmtId="0" fontId="0" fillId="0" borderId="0" xfId="0" applyFill="1" applyAlignment="1">
      <alignment wrapText="1"/>
    </xf>
    <xf numFmtId="0" fontId="1" fillId="0" borderId="0" xfId="0" applyFont="1" applyAlignment="1">
      <alignment horizontal="center" wrapText="1"/>
    </xf>
    <xf numFmtId="0" fontId="0" fillId="0" borderId="0" xfId="0" applyAlignment="1">
      <alignment wrapText="1"/>
    </xf>
    <xf numFmtId="0" fontId="0" fillId="0" borderId="0" xfId="0" applyAlignment="1">
      <alignment vertical="center" wrapText="1"/>
    </xf>
    <xf numFmtId="0" fontId="0" fillId="0" borderId="0" xfId="0" applyFill="1" applyAlignment="1">
      <alignment vertical="center" wrapText="1"/>
    </xf>
    <xf numFmtId="0" fontId="1" fillId="0" borderId="0" xfId="0" applyFont="1" applyAlignment="1">
      <alignment horizontal="center" vertical="center" wrapText="1"/>
    </xf>
    <xf numFmtId="0" fontId="3" fillId="0" borderId="0" xfId="0" applyFont="1" applyFill="1" applyBorder="1" applyAlignment="1">
      <alignment vertical="center" wrapText="1"/>
    </xf>
    <xf numFmtId="0" fontId="8" fillId="3" borderId="31" xfId="0" applyFont="1" applyFill="1" applyBorder="1" applyAlignment="1">
      <alignment horizontal="center" vertical="center" wrapText="1"/>
    </xf>
    <xf numFmtId="0" fontId="5" fillId="0" borderId="1" xfId="0" applyFont="1" applyBorder="1" applyAlignment="1">
      <alignment horizontal="center" vertical="center" wrapText="1"/>
    </xf>
    <xf numFmtId="0" fontId="8" fillId="3" borderId="26"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6" fillId="4" borderId="0" xfId="0" applyFont="1" applyFill="1" applyBorder="1" applyAlignment="1">
      <alignment vertical="center" wrapText="1"/>
    </xf>
    <xf numFmtId="0" fontId="6" fillId="0" borderId="0" xfId="0" applyFont="1" applyFill="1" applyBorder="1" applyAlignment="1">
      <alignment vertical="center" wrapText="1"/>
    </xf>
    <xf numFmtId="0" fontId="5" fillId="0" borderId="6" xfId="0" applyFont="1" applyBorder="1" applyAlignment="1">
      <alignment vertical="center" wrapText="1"/>
    </xf>
    <xf numFmtId="0" fontId="8" fillId="3" borderId="20" xfId="0" applyFont="1" applyFill="1" applyBorder="1" applyAlignment="1">
      <alignment horizontal="center" vertical="center" wrapText="1"/>
    </xf>
    <xf numFmtId="0" fontId="6" fillId="0" borderId="23" xfId="0" applyFont="1" applyFill="1" applyBorder="1" applyAlignment="1">
      <alignment vertical="center" wrapText="1"/>
    </xf>
    <xf numFmtId="0" fontId="6" fillId="0" borderId="24" xfId="0" applyFont="1" applyFill="1" applyBorder="1" applyAlignment="1">
      <alignment vertical="center" wrapText="1"/>
    </xf>
    <xf numFmtId="0" fontId="7" fillId="2" borderId="31" xfId="0" applyFont="1" applyFill="1" applyBorder="1" applyAlignment="1">
      <alignment horizontal="center" vertical="center"/>
    </xf>
    <xf numFmtId="0" fontId="7" fillId="2" borderId="37" xfId="0" applyFont="1" applyFill="1" applyBorder="1" applyAlignment="1">
      <alignment vertical="center"/>
    </xf>
    <xf numFmtId="0" fontId="18" fillId="0" borderId="0" xfId="2" applyFont="1" applyFill="1" applyBorder="1" applyAlignment="1" applyProtection="1">
      <alignment vertical="center" wrapText="1"/>
      <protection locked="0"/>
    </xf>
    <xf numFmtId="0" fontId="19" fillId="0" borderId="0" xfId="2" applyFont="1" applyFill="1" applyBorder="1" applyAlignment="1" applyProtection="1">
      <alignment vertical="center" wrapText="1"/>
      <protection locked="0"/>
    </xf>
    <xf numFmtId="0" fontId="19" fillId="0" borderId="0" xfId="2" applyFont="1" applyFill="1" applyBorder="1" applyAlignment="1" applyProtection="1">
      <alignment horizontal="left" vertical="center" wrapText="1" indent="2"/>
      <protection locked="0"/>
    </xf>
    <xf numFmtId="0" fontId="14" fillId="0" borderId="4" xfId="0" applyFont="1" applyFill="1" applyBorder="1" applyAlignment="1">
      <alignment vertical="center"/>
    </xf>
    <xf numFmtId="0" fontId="8" fillId="3" borderId="1" xfId="0" applyFont="1" applyFill="1" applyBorder="1" applyAlignment="1">
      <alignment horizontal="center" vertical="center" wrapText="1"/>
    </xf>
    <xf numFmtId="0" fontId="4" fillId="0" borderId="19" xfId="0" applyFont="1" applyBorder="1" applyAlignment="1">
      <alignment horizont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21" fillId="0" borderId="0" xfId="0" applyFont="1"/>
    <xf numFmtId="0" fontId="7" fillId="3" borderId="30" xfId="0" applyFont="1" applyFill="1" applyBorder="1" applyAlignment="1">
      <alignment horizontal="center" vertical="center"/>
    </xf>
    <xf numFmtId="0" fontId="10" fillId="0" borderId="19"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22" fillId="0" borderId="1" xfId="0" applyFont="1" applyBorder="1" applyAlignment="1">
      <alignment horizontal="center" vertical="center"/>
    </xf>
    <xf numFmtId="0" fontId="24" fillId="4" borderId="0" xfId="0" applyFont="1" applyFill="1" applyBorder="1" applyAlignment="1">
      <alignment horizontal="center"/>
    </xf>
    <xf numFmtId="0" fontId="10" fillId="0" borderId="6" xfId="0" applyFont="1" applyBorder="1" applyAlignment="1">
      <alignment horizontal="center" vertical="center"/>
    </xf>
    <xf numFmtId="0" fontId="24" fillId="0" borderId="0" xfId="0" applyFont="1" applyFill="1" applyBorder="1" applyAlignment="1">
      <alignment vertical="center" wrapText="1"/>
    </xf>
    <xf numFmtId="0" fontId="10" fillId="0" borderId="0" xfId="0" applyFont="1" applyBorder="1" applyAlignment="1">
      <alignment horizontal="center" vertical="center"/>
    </xf>
    <xf numFmtId="0" fontId="10" fillId="0" borderId="1" xfId="0" applyFont="1" applyBorder="1" applyAlignment="1">
      <alignment horizontal="justify" vertical="center"/>
    </xf>
    <xf numFmtId="0" fontId="12" fillId="0" borderId="33" xfId="0" applyFont="1" applyBorder="1" applyAlignment="1">
      <alignment horizontal="center" vertical="center"/>
    </xf>
    <xf numFmtId="0" fontId="10" fillId="0" borderId="3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4" fillId="0" borderId="24" xfId="0" applyFont="1" applyBorder="1" applyAlignment="1"/>
    <xf numFmtId="0" fontId="26" fillId="0" borderId="0" xfId="0" applyFont="1" applyBorder="1" applyAlignment="1">
      <alignment vertical="center" wrapText="1"/>
    </xf>
    <xf numFmtId="0" fontId="10" fillId="0" borderId="26" xfId="0" applyFont="1" applyBorder="1" applyAlignment="1">
      <alignment horizontal="center" vertical="center" wrapText="1"/>
    </xf>
    <xf numFmtId="0" fontId="10" fillId="0" borderId="23" xfId="0" applyFont="1" applyBorder="1" applyAlignment="1">
      <alignment horizontal="justify" vertical="center"/>
    </xf>
    <xf numFmtId="0" fontId="10" fillId="0" borderId="0" xfId="0" applyFont="1" applyBorder="1" applyAlignment="1">
      <alignment horizontal="justify" vertical="center"/>
    </xf>
    <xf numFmtId="0" fontId="22" fillId="0" borderId="0" xfId="0" applyFont="1" applyBorder="1" applyAlignment="1">
      <alignment horizontal="center" vertical="center"/>
    </xf>
    <xf numFmtId="0" fontId="10" fillId="0" borderId="24" xfId="0" applyFont="1" applyBorder="1" applyAlignment="1">
      <alignment horizontal="justify" vertical="center"/>
    </xf>
    <xf numFmtId="0" fontId="10" fillId="0" borderId="0" xfId="0" applyFont="1" applyBorder="1" applyAlignment="1">
      <alignment horizontal="center" wrapText="1"/>
    </xf>
    <xf numFmtId="0" fontId="10" fillId="0" borderId="19" xfId="0" applyFont="1" applyBorder="1" applyAlignment="1">
      <alignment horizontal="center" wrapText="1"/>
    </xf>
    <xf numFmtId="0" fontId="27" fillId="0" borderId="33" xfId="0" applyFont="1" applyBorder="1" applyAlignment="1">
      <alignment horizontal="center" vertical="center"/>
    </xf>
    <xf numFmtId="0" fontId="27" fillId="0" borderId="0" xfId="0" applyFont="1"/>
    <xf numFmtId="14" fontId="27" fillId="0" borderId="33" xfId="0" applyNumberFormat="1" applyFont="1" applyBorder="1" applyAlignment="1">
      <alignment horizontal="center" vertical="center"/>
    </xf>
    <xf numFmtId="0" fontId="29" fillId="9" borderId="50" xfId="0" applyFont="1" applyFill="1" applyBorder="1" applyAlignment="1">
      <alignment horizontal="center" vertical="center" wrapText="1"/>
    </xf>
    <xf numFmtId="0" fontId="30" fillId="0" borderId="0" xfId="0" applyFont="1" applyAlignment="1">
      <alignment vertical="center" wrapText="1"/>
    </xf>
    <xf numFmtId="0" fontId="27" fillId="0" borderId="33" xfId="0" applyFont="1" applyBorder="1" applyAlignment="1">
      <alignment horizontal="center" vertical="center" wrapText="1"/>
    </xf>
    <xf numFmtId="0" fontId="27" fillId="0" borderId="0" xfId="0" applyFont="1" applyAlignment="1">
      <alignment horizontal="center" vertical="center"/>
    </xf>
    <xf numFmtId="0" fontId="27" fillId="10" borderId="33" xfId="0" applyFont="1" applyFill="1" applyBorder="1" applyAlignment="1">
      <alignment horizontal="center" vertical="center" wrapText="1"/>
    </xf>
    <xf numFmtId="0" fontId="23" fillId="0" borderId="26" xfId="0" applyFont="1" applyBorder="1" applyAlignment="1">
      <alignment horizontal="center" vertical="center" wrapText="1"/>
    </xf>
    <xf numFmtId="0" fontId="23" fillId="0" borderId="1" xfId="0" applyFont="1" applyBorder="1" applyAlignment="1">
      <alignment horizontal="center" vertical="center"/>
    </xf>
    <xf numFmtId="0" fontId="23" fillId="0" borderId="0" xfId="0" applyFont="1" applyFill="1" applyBorder="1" applyAlignment="1">
      <alignment vertical="center" wrapText="1"/>
    </xf>
    <xf numFmtId="0" fontId="23" fillId="0" borderId="1" xfId="0" applyFont="1" applyBorder="1" applyAlignment="1">
      <alignment horizontal="center" vertical="center" wrapText="1"/>
    </xf>
    <xf numFmtId="0" fontId="23" fillId="0" borderId="19" xfId="0" applyFont="1" applyBorder="1" applyAlignment="1">
      <alignment horizontal="center"/>
    </xf>
    <xf numFmtId="0" fontId="23" fillId="0" borderId="31" xfId="0" applyFont="1" applyBorder="1" applyAlignment="1">
      <alignment horizontal="center" vertical="center" wrapText="1"/>
    </xf>
    <xf numFmtId="0" fontId="23" fillId="0" borderId="0" xfId="0" applyFont="1" applyBorder="1" applyAlignment="1">
      <alignment horizontal="center"/>
    </xf>
    <xf numFmtId="0" fontId="31" fillId="0" borderId="1" xfId="0" applyFont="1" applyBorder="1" applyAlignment="1">
      <alignment horizontal="center" vertical="center"/>
    </xf>
    <xf numFmtId="0" fontId="23" fillId="0" borderId="6" xfId="0" applyFont="1" applyBorder="1" applyAlignment="1">
      <alignment horizontal="center" vertical="center"/>
    </xf>
    <xf numFmtId="0" fontId="23" fillId="0" borderId="6" xfId="0" applyFont="1" applyBorder="1" applyAlignment="1">
      <alignment horizontal="center"/>
    </xf>
    <xf numFmtId="0" fontId="23" fillId="0" borderId="7" xfId="0" applyFont="1" applyBorder="1" applyAlignment="1">
      <alignment horizontal="center"/>
    </xf>
    <xf numFmtId="0" fontId="10" fillId="0" borderId="16" xfId="0" applyFont="1" applyBorder="1" applyAlignment="1">
      <alignment horizontal="center" vertical="center" wrapText="1"/>
    </xf>
    <xf numFmtId="0" fontId="10" fillId="0" borderId="2"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4" xfId="0" applyFont="1" applyBorder="1" applyAlignment="1">
      <alignment horizontal="center" vertical="center"/>
    </xf>
    <xf numFmtId="0" fontId="23" fillId="0" borderId="2" xfId="0"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wrapText="1"/>
    </xf>
    <xf numFmtId="0" fontId="6" fillId="2" borderId="5" xfId="0" applyFont="1" applyFill="1" applyBorder="1" applyAlignment="1">
      <alignment horizontal="center" vertical="center"/>
    </xf>
    <xf numFmtId="0" fontId="6" fillId="2" borderId="46"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6" fillId="0" borderId="3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6" fillId="0" borderId="10"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8" xfId="0" applyFont="1" applyBorder="1" applyAlignment="1">
      <alignment horizontal="center" vertical="center" wrapText="1"/>
    </xf>
    <xf numFmtId="0" fontId="3" fillId="2" borderId="1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23" fillId="0" borderId="4" xfId="0" applyFont="1" applyBorder="1" applyAlignment="1">
      <alignment horizontal="center" vertical="center" wrapText="1"/>
    </xf>
    <xf numFmtId="0" fontId="23" fillId="0" borderId="2" xfId="0" applyFont="1" applyBorder="1" applyAlignment="1">
      <alignment horizontal="center" vertical="center" wrapText="1"/>
    </xf>
    <xf numFmtId="0" fontId="7" fillId="2" borderId="16" xfId="0" applyFont="1" applyFill="1" applyBorder="1" applyAlignment="1">
      <alignment horizontal="center" vertical="center"/>
    </xf>
    <xf numFmtId="0" fontId="13" fillId="0" borderId="16"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7" fillId="4" borderId="7" xfId="0" applyFont="1" applyFill="1" applyBorder="1" applyAlignment="1">
      <alignment horizontal="center" vertical="center"/>
    </xf>
    <xf numFmtId="0" fontId="16" fillId="4" borderId="4" xfId="0" applyFont="1" applyFill="1" applyBorder="1" applyAlignment="1">
      <alignment horizontal="justify" vertical="center" wrapText="1"/>
    </xf>
    <xf numFmtId="0" fontId="16" fillId="4" borderId="4" xfId="0" applyFont="1" applyFill="1" applyBorder="1" applyAlignment="1">
      <alignment horizontal="justify" vertical="center"/>
    </xf>
    <xf numFmtId="0" fontId="16" fillId="4" borderId="25" xfId="0" applyFont="1" applyFill="1" applyBorder="1" applyAlignment="1">
      <alignment horizontal="justify"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0" fillId="0" borderId="23"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4" fillId="0" borderId="23" xfId="0" applyFont="1" applyBorder="1" applyAlignment="1">
      <alignment horizontal="center"/>
    </xf>
    <xf numFmtId="0" fontId="4" fillId="0" borderId="0" xfId="0" applyFont="1" applyBorder="1" applyAlignment="1">
      <alignment horizontal="center"/>
    </xf>
    <xf numFmtId="0" fontId="5" fillId="0" borderId="18" xfId="0" applyFont="1" applyBorder="1" applyAlignment="1">
      <alignment horizontal="center"/>
    </xf>
    <xf numFmtId="0" fontId="5" fillId="0" borderId="2" xfId="0" applyFont="1" applyBorder="1" applyAlignment="1">
      <alignment horizontal="center"/>
    </xf>
    <xf numFmtId="0" fontId="5" fillId="0" borderId="11" xfId="0" applyFont="1" applyBorder="1" applyAlignment="1">
      <alignment horizontal="center"/>
    </xf>
    <xf numFmtId="0" fontId="4" fillId="0" borderId="19" xfId="0" applyFont="1" applyBorder="1" applyAlignment="1">
      <alignment horizontal="center"/>
    </xf>
    <xf numFmtId="0" fontId="7" fillId="2" borderId="3"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13" fillId="0" borderId="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7" fillId="2" borderId="25" xfId="0" applyFont="1" applyFill="1" applyBorder="1" applyAlignment="1">
      <alignment horizontal="center" vertical="center"/>
    </xf>
    <xf numFmtId="0" fontId="23" fillId="0" borderId="16" xfId="0" applyFont="1" applyBorder="1" applyAlignment="1">
      <alignment horizontal="left" vertical="center"/>
    </xf>
    <xf numFmtId="0" fontId="23" fillId="0" borderId="4" xfId="0" applyFont="1" applyBorder="1" applyAlignment="1">
      <alignment horizontal="left" vertical="center"/>
    </xf>
    <xf numFmtId="0" fontId="23" fillId="0" borderId="25" xfId="0" applyFont="1" applyBorder="1" applyAlignment="1">
      <alignment horizontal="left" vertical="center"/>
    </xf>
    <xf numFmtId="0" fontId="10" fillId="0" borderId="6" xfId="0" applyFont="1" applyBorder="1" applyAlignment="1">
      <alignment horizontal="center" vertical="center" wrapText="1"/>
    </xf>
    <xf numFmtId="0" fontId="8" fillId="4" borderId="6" xfId="0" applyFont="1" applyFill="1" applyBorder="1" applyAlignment="1">
      <alignment horizontal="center"/>
    </xf>
    <xf numFmtId="0" fontId="8" fillId="4" borderId="7" xfId="0" applyFont="1" applyFill="1" applyBorder="1" applyAlignment="1">
      <alignment horizontal="center"/>
    </xf>
    <xf numFmtId="0" fontId="8" fillId="3" borderId="1" xfId="0"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4" fillId="0" borderId="24" xfId="0" applyFont="1" applyBorder="1" applyAlignment="1">
      <alignment horizontal="center"/>
    </xf>
    <xf numFmtId="0" fontId="3" fillId="2" borderId="3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7" xfId="0" applyFont="1" applyBorder="1" applyAlignment="1">
      <alignment horizontal="center"/>
    </xf>
    <xf numFmtId="0" fontId="6" fillId="2" borderId="1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0" fillId="0" borderId="16" xfId="0" applyFont="1" applyBorder="1" applyAlignment="1">
      <alignment horizontal="center"/>
    </xf>
    <xf numFmtId="0" fontId="10" fillId="0" borderId="2" xfId="0" applyFont="1" applyBorder="1" applyAlignment="1">
      <alignment horizontal="center"/>
    </xf>
    <xf numFmtId="0" fontId="3" fillId="2" borderId="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23" fillId="0" borderId="16" xfId="0" applyFont="1" applyFill="1" applyBorder="1" applyAlignment="1">
      <alignment horizontal="left" vertical="center"/>
    </xf>
    <xf numFmtId="0" fontId="23" fillId="0" borderId="4" xfId="0" applyFont="1" applyFill="1" applyBorder="1" applyAlignment="1">
      <alignment horizontal="left" vertical="center"/>
    </xf>
    <xf numFmtId="0" fontId="23" fillId="0" borderId="2" xfId="0" applyFont="1" applyFill="1" applyBorder="1" applyAlignment="1">
      <alignment horizontal="left" vertical="center"/>
    </xf>
    <xf numFmtId="0" fontId="7" fillId="2" borderId="1" xfId="0" applyFont="1" applyFill="1" applyBorder="1" applyAlignment="1">
      <alignment horizontal="center" vertical="center"/>
    </xf>
    <xf numFmtId="0" fontId="10" fillId="0" borderId="1" xfId="0" applyFont="1" applyFill="1" applyBorder="1" applyAlignment="1">
      <alignment horizontal="left" vertical="center"/>
    </xf>
    <xf numFmtId="0" fontId="10" fillId="0" borderId="26" xfId="0" applyFont="1" applyFill="1" applyBorder="1" applyAlignment="1">
      <alignment horizontal="left" vertical="center"/>
    </xf>
    <xf numFmtId="0" fontId="10" fillId="0" borderId="34" xfId="0" applyFont="1" applyBorder="1" applyAlignment="1">
      <alignment horizontal="center"/>
    </xf>
    <xf numFmtId="0" fontId="10" fillId="0" borderId="35" xfId="0" applyFont="1" applyBorder="1" applyAlignment="1">
      <alignment horizontal="center"/>
    </xf>
    <xf numFmtId="0" fontId="10" fillId="0" borderId="36" xfId="0" applyFont="1" applyBorder="1" applyAlignment="1">
      <alignment horizontal="center"/>
    </xf>
    <xf numFmtId="0" fontId="10" fillId="0" borderId="4" xfId="0" applyFont="1" applyBorder="1" applyAlignment="1">
      <alignment horizontal="center"/>
    </xf>
    <xf numFmtId="0" fontId="10" fillId="0" borderId="25" xfId="0" applyFont="1" applyBorder="1" applyAlignment="1">
      <alignment horizontal="center"/>
    </xf>
    <xf numFmtId="0" fontId="15" fillId="0" borderId="36" xfId="0" applyFont="1" applyBorder="1" applyAlignment="1">
      <alignment horizontal="center" vertical="center"/>
    </xf>
    <xf numFmtId="0" fontId="15" fillId="0" borderId="4" xfId="0" applyFont="1" applyBorder="1" applyAlignment="1">
      <alignment horizontal="center" vertical="center"/>
    </xf>
    <xf numFmtId="0" fontId="15" fillId="0" borderId="25" xfId="0" applyFont="1" applyBorder="1" applyAlignment="1">
      <alignment horizontal="center" vertical="center"/>
    </xf>
    <xf numFmtId="0" fontId="23" fillId="0" borderId="25" xfId="0" applyFont="1" applyFill="1" applyBorder="1" applyAlignment="1">
      <alignment horizontal="left" vertical="center"/>
    </xf>
    <xf numFmtId="0" fontId="7" fillId="2" borderId="1" xfId="0" applyFont="1" applyFill="1" applyBorder="1" applyAlignment="1">
      <alignment horizontal="center" vertical="center" wrapText="1"/>
    </xf>
    <xf numFmtId="0" fontId="10" fillId="0" borderId="31" xfId="0" applyFont="1" applyBorder="1" applyAlignment="1">
      <alignment horizontal="center"/>
    </xf>
    <xf numFmtId="0" fontId="10" fillId="0" borderId="1" xfId="0" applyFont="1" applyBorder="1" applyAlignment="1">
      <alignment horizontal="center"/>
    </xf>
    <xf numFmtId="0" fontId="10" fillId="0" borderId="26" xfId="0" applyFont="1" applyBorder="1" applyAlignment="1">
      <alignment horizontal="center"/>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1" xfId="0" applyFont="1" applyFill="1" applyBorder="1" applyAlignment="1">
      <alignment horizontal="justify" vertical="center"/>
    </xf>
    <xf numFmtId="0" fontId="10" fillId="0" borderId="26" xfId="0" applyFont="1" applyFill="1" applyBorder="1" applyAlignment="1">
      <alignment horizontal="justify" vertical="center"/>
    </xf>
    <xf numFmtId="0" fontId="10" fillId="0" borderId="1" xfId="0" applyFont="1" applyBorder="1" applyAlignment="1">
      <alignment horizontal="justify" vertical="center"/>
    </xf>
    <xf numFmtId="0" fontId="10" fillId="0" borderId="26" xfId="0" applyFont="1" applyBorder="1" applyAlignment="1">
      <alignment horizontal="justify" vertical="center"/>
    </xf>
    <xf numFmtId="0" fontId="10" fillId="0" borderId="4" xfId="0" applyFont="1" applyBorder="1" applyAlignment="1">
      <alignment horizontal="justify" vertical="center"/>
    </xf>
    <xf numFmtId="0" fontId="10" fillId="0" borderId="25" xfId="0" applyFont="1" applyBorder="1" applyAlignment="1">
      <alignment horizontal="justify" vertical="center"/>
    </xf>
    <xf numFmtId="0" fontId="7" fillId="0" borderId="3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27" xfId="0" applyFont="1" applyFill="1" applyBorder="1" applyAlignment="1">
      <alignment horizontal="center" vertical="center"/>
    </xf>
    <xf numFmtId="0" fontId="7" fillId="2" borderId="42" xfId="0" applyFont="1" applyFill="1" applyBorder="1" applyAlignment="1">
      <alignment horizontal="center" vertical="center"/>
    </xf>
    <xf numFmtId="0" fontId="10" fillId="0" borderId="41"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1" xfId="0" applyFont="1" applyBorder="1" applyAlignment="1">
      <alignment horizontal="center" vertical="center"/>
    </xf>
    <xf numFmtId="0" fontId="10" fillId="0" borderId="42" xfId="0" applyFont="1" applyBorder="1" applyAlignment="1">
      <alignment horizontal="center" vertical="center"/>
    </xf>
    <xf numFmtId="0" fontId="7" fillId="3" borderId="43"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44" xfId="0" applyFont="1" applyFill="1" applyBorder="1" applyAlignment="1">
      <alignment horizontal="center" vertical="center" wrapText="1"/>
    </xf>
    <xf numFmtId="9" fontId="11" fillId="0" borderId="43" xfId="0" applyNumberFormat="1" applyFont="1" applyBorder="1" applyAlignment="1">
      <alignment horizontal="center" vertical="center"/>
    </xf>
    <xf numFmtId="0" fontId="11" fillId="0" borderId="40" xfId="0" applyFont="1" applyBorder="1" applyAlignment="1">
      <alignment horizontal="center" vertical="center"/>
    </xf>
    <xf numFmtId="0" fontId="11" fillId="0" borderId="44" xfId="0" applyFont="1" applyBorder="1" applyAlignment="1">
      <alignment horizontal="center" vertical="center"/>
    </xf>
    <xf numFmtId="0" fontId="11" fillId="0" borderId="43" xfId="0" applyFont="1" applyBorder="1" applyAlignment="1">
      <alignment horizontal="center" vertical="center" wrapText="1"/>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7" fillId="3" borderId="31"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4" xfId="1" applyFont="1" applyFill="1" applyBorder="1" applyAlignment="1">
      <alignment horizontal="center" vertical="center"/>
    </xf>
    <xf numFmtId="0" fontId="14" fillId="0" borderId="2" xfId="1" applyFont="1" applyFill="1" applyBorder="1" applyAlignment="1">
      <alignment horizontal="center" vertical="center"/>
    </xf>
    <xf numFmtId="0" fontId="14" fillId="0" borderId="47" xfId="0" applyFont="1" applyFill="1" applyBorder="1" applyAlignment="1">
      <alignment horizontal="center" vertical="center"/>
    </xf>
    <xf numFmtId="0" fontId="27" fillId="0" borderId="33" xfId="0" applyFont="1" applyBorder="1" applyAlignment="1">
      <alignment horizontal="center"/>
    </xf>
    <xf numFmtId="0" fontId="28" fillId="0" borderId="48" xfId="0" applyFont="1" applyBorder="1" applyAlignment="1">
      <alignment horizontal="center" vertical="center"/>
    </xf>
    <xf numFmtId="0" fontId="28" fillId="0" borderId="8" xfId="0" applyFont="1" applyBorder="1" applyAlignment="1">
      <alignment horizontal="center" vertical="center"/>
    </xf>
    <xf numFmtId="0" fontId="28" fillId="0" borderId="49" xfId="0" applyFont="1" applyBorder="1" applyAlignment="1">
      <alignment horizontal="center" vertical="center"/>
    </xf>
    <xf numFmtId="0" fontId="28" fillId="0" borderId="14" xfId="0" applyFont="1" applyBorder="1" applyAlignment="1">
      <alignment horizontal="center" vertical="center"/>
    </xf>
    <xf numFmtId="0" fontId="10" fillId="0" borderId="16" xfId="0" applyFont="1" applyBorder="1" applyAlignment="1">
      <alignment horizontal="center" vertical="center"/>
    </xf>
    <xf numFmtId="0" fontId="6" fillId="2" borderId="51" xfId="0" applyFont="1" applyFill="1" applyBorder="1" applyAlignment="1">
      <alignment horizontal="center" vertical="center"/>
    </xf>
    <xf numFmtId="0" fontId="6" fillId="2" borderId="45" xfId="0" applyFont="1" applyFill="1" applyBorder="1" applyAlignment="1">
      <alignment horizontal="center" vertical="center"/>
    </xf>
    <xf numFmtId="0" fontId="0" fillId="0" borderId="22" xfId="0" applyBorder="1" applyAlignment="1">
      <alignment horizontal="center" vertical="center"/>
    </xf>
    <xf numFmtId="0" fontId="6" fillId="2" borderId="16" xfId="0" applyFont="1" applyFill="1" applyBorder="1" applyAlignment="1">
      <alignment horizontal="center" vertical="center"/>
    </xf>
    <xf numFmtId="0" fontId="6" fillId="2" borderId="2" xfId="0" applyFont="1" applyFill="1" applyBorder="1" applyAlignment="1">
      <alignment horizontal="center" vertical="center"/>
    </xf>
    <xf numFmtId="0" fontId="0" fillId="0" borderId="25" xfId="0" applyBorder="1" applyAlignment="1">
      <alignment horizontal="center" vertical="center"/>
    </xf>
    <xf numFmtId="14" fontId="0" fillId="0" borderId="25" xfId="0" applyNumberFormat="1" applyBorder="1" applyAlignment="1">
      <alignment horizontal="center" vertical="center"/>
    </xf>
    <xf numFmtId="0" fontId="0" fillId="0" borderId="7" xfId="0" applyBorder="1" applyAlignment="1">
      <alignment horizontal="center"/>
    </xf>
    <xf numFmtId="0" fontId="0" fillId="0" borderId="5" xfId="0" applyBorder="1" applyAlignment="1">
      <alignment horizontal="center"/>
    </xf>
    <xf numFmtId="0" fontId="0" fillId="0" borderId="18" xfId="0" applyBorder="1" applyAlignment="1">
      <alignment horizont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18" xfId="0" applyFont="1" applyBorder="1" applyAlignment="1">
      <alignment horizontal="center" vertical="center"/>
    </xf>
  </cellXfs>
  <cellStyles count="5">
    <cellStyle name="Hipervínculo" xfId="1" builtinId="8"/>
    <cellStyle name="Normal" xfId="0" builtinId="0"/>
    <cellStyle name="Normal 2" xfId="2"/>
    <cellStyle name="Normal 4" xfId="3"/>
    <cellStyle name="Normal 5" xfId="4"/>
  </cellStyles>
  <dxfs count="0"/>
  <tableStyles count="0" defaultTableStyle="TableStyleMedium2" defaultPivotStyle="PivotStyleLight16"/>
  <colors>
    <mruColors>
      <color rgb="FFED7D31"/>
      <color rgb="FF2D3B89"/>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image" Target="../media/image2.png"/><Relationship Id="rId7" Type="http://schemas.openxmlformats.org/officeDocument/2006/relationships/image" Target="../media/image5.png"/><Relationship Id="rId2" Type="http://schemas.openxmlformats.org/officeDocument/2006/relationships/image" Target="file:///\\Abeltran\publico\Logo%20completo.gif" TargetMode="External"/><Relationship Id="rId1" Type="http://schemas.openxmlformats.org/officeDocument/2006/relationships/image" Target="../media/image1.png"/><Relationship Id="rId6" Type="http://schemas.openxmlformats.org/officeDocument/2006/relationships/image" Target="../media/image4.png"/><Relationship Id="rId5" Type="http://schemas.openxmlformats.org/officeDocument/2006/relationships/image" Target="../../ppt/media/image22.sv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440531</xdr:colOff>
      <xdr:row>0</xdr:row>
      <xdr:rowOff>83344</xdr:rowOff>
    </xdr:from>
    <xdr:to>
      <xdr:col>2</xdr:col>
      <xdr:colOff>735806</xdr:colOff>
      <xdr:row>2</xdr:row>
      <xdr:rowOff>302425</xdr:rowOff>
    </xdr:to>
    <xdr:pic>
      <xdr:nvPicPr>
        <xdr:cNvPr id="2" name="Picture 1" descr="\\Abeltran\publico\Logo completo.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40531" y="83344"/>
          <a:ext cx="2259806" cy="885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115094</xdr:colOff>
      <xdr:row>6</xdr:row>
      <xdr:rowOff>202935</xdr:rowOff>
    </xdr:from>
    <xdr:to>
      <xdr:col>0</xdr:col>
      <xdr:colOff>1503525</xdr:colOff>
      <xdr:row>9</xdr:row>
      <xdr:rowOff>288926</xdr:rowOff>
    </xdr:to>
    <xdr:pic>
      <xdr:nvPicPr>
        <xdr:cNvPr id="10" name="Imagen 9"/>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5094" y="1929341"/>
          <a:ext cx="1388431" cy="1193272"/>
        </a:xfrm>
        <a:prstGeom prst="rect">
          <a:avLst/>
        </a:prstGeom>
      </xdr:spPr>
    </xdr:pic>
    <xdr:clientData/>
  </xdr:twoCellAnchor>
  <xdr:twoCellAnchor editAs="oneCell">
    <xdr:from>
      <xdr:col>2</xdr:col>
      <xdr:colOff>1680250</xdr:colOff>
      <xdr:row>7</xdr:row>
      <xdr:rowOff>103908</xdr:rowOff>
    </xdr:from>
    <xdr:to>
      <xdr:col>4</xdr:col>
      <xdr:colOff>31146</xdr:colOff>
      <xdr:row>8</xdr:row>
      <xdr:rowOff>147634</xdr:rowOff>
    </xdr:to>
    <xdr:pic>
      <xdr:nvPicPr>
        <xdr:cNvPr id="11" name="Gráfico 15" descr="Flecha: recto">
          <a:extLst>
            <a:ext uri="{FF2B5EF4-FFF2-40B4-BE49-F238E27FC236}">
              <a16:creationId xmlns:a16="http://schemas.microsoft.com/office/drawing/2014/main" xmlns="" id="{6EDFB887-7A3F-EF43-8BEF-7133145955A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p="http://schemas.openxmlformats.org/presentationml/2006/main" xmlns:asvg="http://schemas.microsoft.com/office/drawing/2016/SVG/main" xmlns="" xmlns:lc="http://schemas.openxmlformats.org/drawingml/2006/lockedCanvas" r:embed="rId5"/>
            </a:ext>
          </a:extLst>
        </a:blip>
        <a:stretch>
          <a:fillRect/>
        </a:stretch>
      </xdr:blipFill>
      <xdr:spPr>
        <a:xfrm rot="10800000">
          <a:off x="3643865" y="2082177"/>
          <a:ext cx="402435" cy="408240"/>
        </a:xfrm>
        <a:prstGeom prst="rect">
          <a:avLst/>
        </a:prstGeom>
      </xdr:spPr>
    </xdr:pic>
    <xdr:clientData/>
  </xdr:twoCellAnchor>
  <xdr:twoCellAnchor editAs="oneCell">
    <xdr:from>
      <xdr:col>6</xdr:col>
      <xdr:colOff>8257</xdr:colOff>
      <xdr:row>7</xdr:row>
      <xdr:rowOff>91785</xdr:rowOff>
    </xdr:from>
    <xdr:to>
      <xdr:col>6</xdr:col>
      <xdr:colOff>415808</xdr:colOff>
      <xdr:row>8</xdr:row>
      <xdr:rowOff>135511</xdr:rowOff>
    </xdr:to>
    <xdr:pic>
      <xdr:nvPicPr>
        <xdr:cNvPr id="15" name="Gráfico 15" descr="Flecha: recto">
          <a:extLst>
            <a:ext uri="{FF2B5EF4-FFF2-40B4-BE49-F238E27FC236}">
              <a16:creationId xmlns:a16="http://schemas.microsoft.com/office/drawing/2014/main" xmlns="" id="{6EDFB887-7A3F-EF43-8BEF-7133145955A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p="http://schemas.openxmlformats.org/presentationml/2006/main" xmlns:asvg="http://schemas.microsoft.com/office/drawing/2016/SVG/main" xmlns="" xmlns:lc="http://schemas.openxmlformats.org/drawingml/2006/lockedCanvas" r:embed="rId5"/>
            </a:ext>
          </a:extLst>
        </a:blip>
        <a:stretch>
          <a:fillRect/>
        </a:stretch>
      </xdr:blipFill>
      <xdr:spPr>
        <a:xfrm rot="10800000">
          <a:off x="6148219" y="2070054"/>
          <a:ext cx="407551" cy="408240"/>
        </a:xfrm>
        <a:prstGeom prst="rect">
          <a:avLst/>
        </a:prstGeom>
      </xdr:spPr>
    </xdr:pic>
    <xdr:clientData/>
  </xdr:twoCellAnchor>
  <xdr:twoCellAnchor editAs="oneCell">
    <xdr:from>
      <xdr:col>18</xdr:col>
      <xdr:colOff>2333620</xdr:colOff>
      <xdr:row>7</xdr:row>
      <xdr:rowOff>51955</xdr:rowOff>
    </xdr:from>
    <xdr:to>
      <xdr:col>19</xdr:col>
      <xdr:colOff>358479</xdr:colOff>
      <xdr:row>8</xdr:row>
      <xdr:rowOff>95681</xdr:rowOff>
    </xdr:to>
    <xdr:pic>
      <xdr:nvPicPr>
        <xdr:cNvPr id="18" name="Gráfico 15" descr="Flecha: recto">
          <a:extLst>
            <a:ext uri="{FF2B5EF4-FFF2-40B4-BE49-F238E27FC236}">
              <a16:creationId xmlns:a16="http://schemas.microsoft.com/office/drawing/2014/main" xmlns="" id="{6EDFB887-7A3F-EF43-8BEF-7133145955A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p="http://schemas.openxmlformats.org/presentationml/2006/main" xmlns:asvg="http://schemas.microsoft.com/office/drawing/2016/SVG/main" xmlns="" xmlns:lc="http://schemas.openxmlformats.org/drawingml/2006/lockedCanvas" r:embed="rId5"/>
            </a:ext>
          </a:extLst>
        </a:blip>
        <a:stretch>
          <a:fillRect/>
        </a:stretch>
      </xdr:blipFill>
      <xdr:spPr>
        <a:xfrm rot="10800000">
          <a:off x="12370589" y="2028393"/>
          <a:ext cx="414046" cy="412819"/>
        </a:xfrm>
        <a:prstGeom prst="rect">
          <a:avLst/>
        </a:prstGeom>
      </xdr:spPr>
    </xdr:pic>
    <xdr:clientData/>
  </xdr:twoCellAnchor>
  <xdr:twoCellAnchor editAs="oneCell">
    <xdr:from>
      <xdr:col>20</xdr:col>
      <xdr:colOff>1168822</xdr:colOff>
      <xdr:row>45</xdr:row>
      <xdr:rowOff>168373</xdr:rowOff>
    </xdr:from>
    <xdr:to>
      <xdr:col>22</xdr:col>
      <xdr:colOff>530934</xdr:colOff>
      <xdr:row>52</xdr:row>
      <xdr:rowOff>133736</xdr:rowOff>
    </xdr:to>
    <xdr:pic>
      <xdr:nvPicPr>
        <xdr:cNvPr id="19" name="Imagen 1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242077</xdr:colOff>
      <xdr:row>35</xdr:row>
      <xdr:rowOff>161586</xdr:rowOff>
    </xdr:from>
    <xdr:to>
      <xdr:col>14</xdr:col>
      <xdr:colOff>365125</xdr:colOff>
      <xdr:row>43</xdr:row>
      <xdr:rowOff>145182</xdr:rowOff>
    </xdr:to>
    <xdr:grpSp>
      <xdr:nvGrpSpPr>
        <xdr:cNvPr id="23" name="Grupo 22"/>
        <xdr:cNvGrpSpPr/>
      </xdr:nvGrpSpPr>
      <xdr:grpSpPr>
        <a:xfrm>
          <a:off x="4254483" y="28331774"/>
          <a:ext cx="4302142" cy="1543314"/>
          <a:chOff x="608263" y="7708566"/>
          <a:chExt cx="3502881" cy="1602847"/>
        </a:xfrm>
      </xdr:grpSpPr>
      <xdr:sp macro="" textlink="">
        <xdr:nvSpPr>
          <xdr:cNvPr id="24" name="CuadroTexto 23"/>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Ninguno</a:t>
            </a:r>
          </a:p>
        </xdr:txBody>
      </xdr:sp>
      <xdr:sp macro="" textlink="">
        <xdr:nvSpPr>
          <xdr:cNvPr id="25" name="CuadroTexto 24"/>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35</xdr:row>
      <xdr:rowOff>181695</xdr:rowOff>
    </xdr:from>
    <xdr:to>
      <xdr:col>18</xdr:col>
      <xdr:colOff>1825624</xdr:colOff>
      <xdr:row>43</xdr:row>
      <xdr:rowOff>165288</xdr:rowOff>
    </xdr:to>
    <xdr:grpSp>
      <xdr:nvGrpSpPr>
        <xdr:cNvPr id="3" name="Grupo 2"/>
        <xdr:cNvGrpSpPr/>
      </xdr:nvGrpSpPr>
      <xdr:grpSpPr>
        <a:xfrm>
          <a:off x="8966980" y="28351883"/>
          <a:ext cx="5133988" cy="1543311"/>
          <a:chOff x="8141481" y="7791115"/>
          <a:chExt cx="3616604" cy="1602843"/>
        </a:xfrm>
      </xdr:grpSpPr>
      <xdr:sp macro="" textlink="">
        <xdr:nvSpPr>
          <xdr:cNvPr id="27" name="CuadroTexto 26"/>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Ninguna</a:t>
            </a:r>
          </a:p>
        </xdr:txBody>
      </xdr:sp>
      <xdr:sp macro="" textlink="">
        <xdr:nvSpPr>
          <xdr:cNvPr id="28" name="CuadroTexto 27"/>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35</xdr:row>
      <xdr:rowOff>191224</xdr:rowOff>
    </xdr:from>
    <xdr:to>
      <xdr:col>24</xdr:col>
      <xdr:colOff>238125</xdr:colOff>
      <xdr:row>43</xdr:row>
      <xdr:rowOff>174817</xdr:rowOff>
    </xdr:to>
    <xdr:grpSp>
      <xdr:nvGrpSpPr>
        <xdr:cNvPr id="29" name="Grupo 28"/>
        <xdr:cNvGrpSpPr/>
      </xdr:nvGrpSpPr>
      <xdr:grpSpPr>
        <a:xfrm>
          <a:off x="14727225" y="28361412"/>
          <a:ext cx="4418025" cy="1543311"/>
          <a:chOff x="608263" y="7708566"/>
          <a:chExt cx="3502881" cy="1602843"/>
        </a:xfrm>
      </xdr:grpSpPr>
      <xdr:sp macro="" textlink="">
        <xdr:nvSpPr>
          <xdr:cNvPr id="30" name="CuadroTexto 29"/>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SIGI</a:t>
            </a:r>
          </a:p>
          <a:p>
            <a:pPr marL="0" indent="0"/>
            <a:r>
              <a:rPr lang="es-CO" sz="1100" i="1">
                <a:solidFill>
                  <a:schemeClr val="accent6">
                    <a:lumMod val="75000"/>
                  </a:schemeClr>
                </a:solidFill>
                <a:latin typeface="+mn-lt"/>
                <a:ea typeface="+mn-ea"/>
                <a:cs typeface="+mn-cs"/>
              </a:rPr>
              <a:t>Sistema de Tramites</a:t>
            </a:r>
          </a:p>
          <a:p>
            <a:pPr marL="0" indent="0"/>
            <a:r>
              <a:rPr lang="es-CO" sz="1100" i="1">
                <a:solidFill>
                  <a:sysClr val="windowText" lastClr="000000"/>
                </a:solidFill>
                <a:latin typeface="+mn-lt"/>
                <a:ea typeface="+mn-ea"/>
                <a:cs typeface="+mn-cs"/>
              </a:rPr>
              <a:t>STATA</a:t>
            </a:r>
          </a:p>
        </xdr:txBody>
      </xdr:sp>
      <xdr:sp macro="" textlink="">
        <xdr:nvSpPr>
          <xdr:cNvPr id="31" name="CuadroTexto 30"/>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45</xdr:row>
      <xdr:rowOff>91740</xdr:rowOff>
    </xdr:from>
    <xdr:to>
      <xdr:col>15</xdr:col>
      <xdr:colOff>9525</xdr:colOff>
      <xdr:row>53</xdr:row>
      <xdr:rowOff>170583</xdr:rowOff>
    </xdr:to>
    <xdr:grpSp>
      <xdr:nvGrpSpPr>
        <xdr:cNvPr id="38" name="Grupo 37"/>
        <xdr:cNvGrpSpPr/>
      </xdr:nvGrpSpPr>
      <xdr:grpSpPr>
        <a:xfrm>
          <a:off x="4267977" y="30202646"/>
          <a:ext cx="4314048" cy="1602843"/>
          <a:chOff x="608263" y="7708566"/>
          <a:chExt cx="3502881" cy="1602843"/>
        </a:xfrm>
      </xdr:grpSpPr>
      <xdr:sp macro="" textlink="">
        <xdr:nvSpPr>
          <xdr:cNvPr id="39" name="CuadroTexto 38"/>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riesgos </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algn="ctr"/>
            <a:r>
              <a:rPr lang="es-CO" sz="1100" i="1">
                <a:solidFill>
                  <a:schemeClr val="dk1"/>
                </a:solidFill>
                <a:effectLst/>
                <a:latin typeface="+mn-lt"/>
                <a:ea typeface="+mn-ea"/>
                <a:cs typeface="+mn-cs"/>
              </a:rPr>
              <a:t>No Aplica </a:t>
            </a:r>
            <a:endParaRPr lang="es-CO">
              <a:effectLst/>
            </a:endParaRPr>
          </a:p>
        </xdr:txBody>
      </xdr:sp>
      <xdr:sp macro="" textlink="">
        <xdr:nvSpPr>
          <xdr:cNvPr id="40" name="CuadroTexto 39"/>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49</xdr:row>
      <xdr:rowOff>50993</xdr:rowOff>
    </xdr:from>
    <xdr:to>
      <xdr:col>15</xdr:col>
      <xdr:colOff>741</xdr:colOff>
      <xdr:row>50</xdr:row>
      <xdr:rowOff>141230</xdr:rowOff>
    </xdr:to>
    <xdr:sp macro="" textlink="">
      <xdr:nvSpPr>
        <xdr:cNvPr id="41" name="CuadroTexto 40"/>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46</xdr:row>
      <xdr:rowOff>59532</xdr:rowOff>
    </xdr:from>
    <xdr:to>
      <xdr:col>18</xdr:col>
      <xdr:colOff>1845468</xdr:colOff>
      <xdr:row>52</xdr:row>
      <xdr:rowOff>154782</xdr:rowOff>
    </xdr:to>
    <xdr:grpSp>
      <xdr:nvGrpSpPr>
        <xdr:cNvPr id="22" name="Grupo 21"/>
        <xdr:cNvGrpSpPr/>
      </xdr:nvGrpSpPr>
      <xdr:grpSpPr>
        <a:xfrm>
          <a:off x="8953500" y="30360938"/>
          <a:ext cx="5167312" cy="1238250"/>
          <a:chOff x="608263" y="7708566"/>
          <a:chExt cx="3502881" cy="1602843"/>
        </a:xfrm>
      </xdr:grpSpPr>
      <xdr:sp macro="" textlink="">
        <xdr:nvSpPr>
          <xdr:cNvPr id="26" name="CuadroTexto 25"/>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a:t>
            </a:r>
            <a:r>
              <a:rPr lang="es-CO" sz="1100" i="1" baseline="0">
                <a:solidFill>
                  <a:schemeClr val="dk1"/>
                </a:solidFill>
                <a:effectLst/>
                <a:latin typeface="+mn-lt"/>
                <a:ea typeface="+mn-ea"/>
                <a:cs typeface="+mn-cs"/>
              </a:rPr>
              <a:t> procedimientos e instructuvos del SIGI</a:t>
            </a:r>
          </a:p>
        </xdr:txBody>
      </xdr:sp>
      <xdr:sp macro="" textlink="">
        <xdr:nvSpPr>
          <xdr:cNvPr id="32" name="CuadroTexto 31"/>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654843</xdr:colOff>
      <xdr:row>8</xdr:row>
      <xdr:rowOff>19314</xdr:rowOff>
    </xdr:to>
    <xdr:grpSp>
      <xdr:nvGrpSpPr>
        <xdr:cNvPr id="2" name="Grupo 22"/>
        <xdr:cNvGrpSpPr/>
      </xdr:nvGrpSpPr>
      <xdr:grpSpPr>
        <a:xfrm>
          <a:off x="0" y="0"/>
          <a:ext cx="14370843" cy="1543314"/>
          <a:chOff x="608263" y="7708566"/>
          <a:chExt cx="3502881" cy="1602847"/>
        </a:xfrm>
      </xdr:grpSpPr>
      <xdr:sp macro="" textlink="">
        <xdr:nvSpPr>
          <xdr:cNvPr id="3" name="CuadroTexto 23"/>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a) Consulta de información estadística en fuentes oficiales.</a:t>
            </a:r>
          </a:p>
          <a:p>
            <a:pPr marL="0" indent="0"/>
            <a:r>
              <a:rPr lang="es-CO" sz="1100" i="1">
                <a:solidFill>
                  <a:schemeClr val="accent6">
                    <a:lumMod val="75000"/>
                  </a:schemeClr>
                </a:solidFill>
                <a:latin typeface="+mn-lt"/>
                <a:ea typeface="+mn-ea"/>
                <a:cs typeface="+mn-cs"/>
              </a:rPr>
              <a:t>b) La solicitud de requerimientos de información a externos se realiza por medio de comunicación oficial de la Superintendencia.</a:t>
            </a:r>
          </a:p>
          <a:p>
            <a:pPr marL="0" indent="0"/>
            <a:r>
              <a:rPr lang="es-CO" sz="1100" i="1">
                <a:solidFill>
                  <a:schemeClr val="accent6">
                    <a:lumMod val="75000"/>
                  </a:schemeClr>
                </a:solidFill>
                <a:latin typeface="+mn-lt"/>
                <a:ea typeface="+mn-ea"/>
                <a:cs typeface="+mn-cs"/>
              </a:rPr>
              <a:t>c) El manejo de la información solicitada mediante requerimientos es centralizado en el archivo del Grupo de Estudios Económicos.</a:t>
            </a:r>
          </a:p>
          <a:p>
            <a:pPr marL="0" indent="0"/>
            <a:r>
              <a:rPr lang="es-CO" sz="1100" i="1">
                <a:solidFill>
                  <a:schemeClr val="accent6">
                    <a:lumMod val="75000"/>
                  </a:schemeClr>
                </a:solidFill>
                <a:latin typeface="+mn-lt"/>
                <a:ea typeface="+mn-ea"/>
                <a:cs typeface="+mn-cs"/>
              </a:rPr>
              <a:t>d) La información suministrada por terceros es utilizada para dar cumplimiento al desarrollo del proceso DE03.</a:t>
            </a:r>
          </a:p>
        </xdr:txBody>
      </xdr:sp>
      <xdr:sp macro="" textlink="">
        <xdr:nvSpPr>
          <xdr:cNvPr id="4" name="CuadroTexto 24"/>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POLÍTICAS DE OPERACIÓN</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2" name="Picture 1" descr="\\Abeltran\publico\Logo completo.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68892" y="111126"/>
          <a:ext cx="1967442"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63501</xdr:colOff>
      <xdr:row>0</xdr:row>
      <xdr:rowOff>46566</xdr:rowOff>
    </xdr:from>
    <xdr:to>
      <xdr:col>1</xdr:col>
      <xdr:colOff>1025732</xdr:colOff>
      <xdr:row>1</xdr:row>
      <xdr:rowOff>427566</xdr:rowOff>
    </xdr:to>
    <xdr:pic>
      <xdr:nvPicPr>
        <xdr:cNvPr id="2" name="Imagen 2"/>
        <xdr:cNvPicPr>
          <a:picLocks noChangeAspect="1" noChangeArrowheads="1"/>
        </xdr:cNvPicPr>
      </xdr:nvPicPr>
      <xdr:blipFill>
        <a:blip xmlns:r="http://schemas.openxmlformats.org/officeDocument/2006/relationships" r:embed="rId1"/>
        <a:srcRect/>
        <a:stretch>
          <a:fillRect/>
        </a:stretch>
      </xdr:blipFill>
      <xdr:spPr bwMode="auto">
        <a:xfrm>
          <a:off x="63501" y="46566"/>
          <a:ext cx="2019506" cy="82867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CARACTERIZACION%20LAURA\C.%20Elaboraci&#243;n%20de%20Estudios%20y%20An&#225;lisis%20Econ&#243;mic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cterización"/>
      <sheetName val="INDICADOR"/>
      <sheetName val="DE03"/>
      <sheetName val="REPORTE"/>
      <sheetName val="Listas desplegables"/>
    </sheetNames>
    <sheetDataSet>
      <sheetData sheetId="0">
        <row r="5">
          <cell r="P5" t="str">
            <v>Servir de apoyo y soporte técnico a las dependencias y a la Oficina de Planeación proporcionando métodos de análisis, estudios y trabajos económicos para el desarrollo de sus funciones, de acuerdo con los objetivos institucionales y estratégicos.  
Apoyar y asesorar técnicamente al Superintendente de Industria y Comercio y a todas las dependencias de la Entidad, proporcionando análisis económicos para la toma de decisiones estratégicas.</v>
          </cell>
          <cell r="U5" t="str">
            <v>Eficacia</v>
          </cell>
          <cell r="W5" t="str">
            <v>Eficacia del periodo evaluado del Plan de Acción de del Grupo de Estudios Económicos</v>
          </cell>
        </row>
      </sheetData>
      <sheetData sheetId="1"/>
      <sheetData sheetId="2"/>
      <sheetData sheetId="3"/>
      <sheetData sheetId="4">
        <row r="3">
          <cell r="D3" t="str">
            <v>Formulación Estratégica</v>
          </cell>
          <cell r="E3" t="str">
            <v>Dirección Estratégica</v>
          </cell>
          <cell r="F3" t="str">
            <v>Estratégico</v>
          </cell>
          <cell r="G3" t="str">
            <v xml:space="preserve">Jefe de Oficina Asesora de Planeación </v>
          </cell>
        </row>
        <row r="4">
          <cell r="D4" t="str">
            <v>Revisión Estratégica</v>
          </cell>
          <cell r="E4" t="str">
            <v>Dirección Estratégica</v>
          </cell>
          <cell r="F4" t="str">
            <v>Estratégico</v>
          </cell>
          <cell r="G4" t="str">
            <v xml:space="preserve">Jefe de Oficina Asesora de Planeación </v>
          </cell>
        </row>
        <row r="5">
          <cell r="D5" t="str">
            <v>Elaboración de Estudios y Análisis  Económicos</v>
          </cell>
          <cell r="E5" t="str">
            <v>Dirección Estratégica</v>
          </cell>
          <cell r="F5" t="str">
            <v>Estratégico</v>
          </cell>
          <cell r="G5" t="str">
            <v>Coordinador Grupo de Estudios Económicos</v>
          </cell>
        </row>
        <row r="6">
          <cell r="D6" t="str">
            <v>Atención al Ciudadano</v>
          </cell>
          <cell r="E6" t="str">
            <v>Servicios al Consumidor y Apoyo Empresarial</v>
          </cell>
          <cell r="F6" t="str">
            <v>Estratégico</v>
          </cell>
          <cell r="G6" t="str">
            <v>Coordinador Grupo de Atención al Ciudadano</v>
          </cell>
        </row>
        <row r="7">
          <cell r="D7" t="str">
            <v>Formación</v>
          </cell>
          <cell r="E7" t="str">
            <v>Servicios al Consumidor y Apoyo Empresarial</v>
          </cell>
          <cell r="F7" t="str">
            <v>Estratégico</v>
          </cell>
          <cell r="G7" t="str">
            <v>Coordinador Grupo de Formación</v>
          </cell>
        </row>
        <row r="8">
          <cell r="D8" t="str">
            <v>Comunicaciones</v>
          </cell>
          <cell r="E8" t="str">
            <v>Servicios al Consumidor y Apoyo Empresarial</v>
          </cell>
          <cell r="F8" t="str">
            <v>Estratégico</v>
          </cell>
          <cell r="G8" t="str">
            <v>Coordinador Grupo de Comunicaciones</v>
          </cell>
        </row>
        <row r="9">
          <cell r="D9" t="str">
            <v xml:space="preserve">Petición de Información </v>
          </cell>
          <cell r="E9" t="str">
            <v>Servicios al Consumidor y Apoyo Empresarial</v>
          </cell>
          <cell r="F9" t="str">
            <v>Estratégico</v>
          </cell>
          <cell r="G9" t="str">
            <v>Coordinador Grupo de Atención al Ciudadano</v>
          </cell>
        </row>
        <row r="10">
          <cell r="D10" t="str">
            <v>Formulación Sistema Integral de Gestión</v>
          </cell>
          <cell r="E10" t="str">
            <v>Sistema Integral de Gestión</v>
          </cell>
          <cell r="F10" t="str">
            <v>Estratégico</v>
          </cell>
          <cell r="G10" t="str">
            <v xml:space="preserve">Jefe de Oficina Asesora de Planeación </v>
          </cell>
        </row>
        <row r="11">
          <cell r="D11" t="str">
            <v>Sistema de Gestión Ambiental</v>
          </cell>
          <cell r="E11" t="str">
            <v>Sistema Integral de Gestión</v>
          </cell>
          <cell r="F11" t="str">
            <v>Estratégico</v>
          </cell>
          <cell r="G11" t="str">
            <v xml:space="preserve">Director Administrativo </v>
          </cell>
        </row>
        <row r="12">
          <cell r="D12" t="str">
            <v>Seguridad y Salud en el Trabajo</v>
          </cell>
          <cell r="E12" t="str">
            <v>Sistema Integral de Gestión</v>
          </cell>
          <cell r="F12" t="str">
            <v>Estratégico</v>
          </cell>
          <cell r="G12" t="str">
            <v>Coordinador Grupo de Desarrollo de Talento Humano</v>
          </cell>
        </row>
        <row r="13">
          <cell r="D13" t="str">
            <v>Gestión de la Seguridad de la Información</v>
          </cell>
          <cell r="E13" t="str">
            <v>Sistema Integral de Gestión</v>
          </cell>
          <cell r="F13" t="str">
            <v>Estratégico</v>
          </cell>
          <cell r="G13" t="str">
            <v xml:space="preserve">Jefe de la Oficina de Tecnología de la Información </v>
          </cell>
        </row>
        <row r="14">
          <cell r="D14" t="str">
            <v>Vigilancia y Control - Libre Competencia</v>
          </cell>
          <cell r="E14" t="str">
            <v xml:space="preserve">Vigilancia Normas de Libre Competencia </v>
          </cell>
          <cell r="F14" t="str">
            <v>Misional</v>
          </cell>
          <cell r="G14" t="str">
            <v xml:space="preserve">Delegado para la Protección de la Competencia </v>
          </cell>
        </row>
        <row r="15">
          <cell r="D15" t="str">
            <v>Tramites Administrativos- Libre Competencia</v>
          </cell>
          <cell r="E15" t="str">
            <v xml:space="preserve">Vigilancia Normas de Libre Competencia </v>
          </cell>
          <cell r="F15" t="str">
            <v>Misional</v>
          </cell>
          <cell r="G15" t="str">
            <v xml:space="preserve">Delegado para la Protección de la Competencia </v>
          </cell>
        </row>
        <row r="16">
          <cell r="D16" t="str">
            <v>Vigilancia y Control- Camaras de Comercio</v>
          </cell>
          <cell r="E16" t="str">
            <v>Vigilancia Cámaras de Comercio</v>
          </cell>
          <cell r="F16" t="str">
            <v>Misional</v>
          </cell>
          <cell r="G16" t="str">
            <v>Director de Cámaras de Comercio</v>
          </cell>
        </row>
        <row r="17">
          <cell r="D17" t="str">
            <v>Trámites Administrativos- Cámaras de Comercio</v>
          </cell>
          <cell r="E17" t="str">
            <v>Vigilancia Cámaras de Comercio</v>
          </cell>
          <cell r="F17" t="str">
            <v>Misional</v>
          </cell>
          <cell r="G17" t="str">
            <v>Director  de Cámaras de Comercio</v>
          </cell>
        </row>
        <row r="18">
          <cell r="D18" t="str">
            <v>Tramites Administrativos - Protección del Consumidor</v>
          </cell>
          <cell r="E18" t="str">
            <v xml:space="preserve">Vigilancia Administrativa Protección del Consumidor </v>
          </cell>
          <cell r="F18" t="str">
            <v>Misional</v>
          </cell>
          <cell r="G18" t="str">
            <v>Director de Investigaciones Protección al Consumidor</v>
          </cell>
        </row>
        <row r="19">
          <cell r="D19" t="str">
            <v>Proteccion de Usuarios de Servicios de Comunicaciones </v>
          </cell>
          <cell r="E19" t="str">
            <v xml:space="preserve">Vigilancia Administrativa Protección del Consumidor </v>
          </cell>
          <cell r="F19" t="str">
            <v>Misional</v>
          </cell>
          <cell r="G19" t="str">
            <v>Director Investigaciones para la protección de usuarios de servicios de comunicaciones</v>
          </cell>
        </row>
        <row r="20">
          <cell r="D20" t="str">
            <v>Trámites Administrativos Reglamentos Técnicos y Metrología Legal</v>
          </cell>
          <cell r="E20" t="str">
            <v xml:space="preserve">Vigilancia de Reglamentos Técnicos y Metrología Legal </v>
          </cell>
          <cell r="F20" t="str">
            <v>Misional</v>
          </cell>
          <cell r="G20" t="str">
            <v>Director de Investigaciones para el Control y Verificación de Reglamentos Técnicos y Metrología Legal</v>
          </cell>
        </row>
        <row r="21">
          <cell r="D21" t="str">
            <v>Vigilancia y Control de Reglamentos Técnicos, Metrología Legal y Precios</v>
          </cell>
          <cell r="E21" t="str">
            <v xml:space="preserve">Vigilancia de Reglamentos Técnicos y Metrología Legal </v>
          </cell>
          <cell r="F21" t="str">
            <v>Misional</v>
          </cell>
          <cell r="G21" t="str">
            <v>Director de Investigaciones para el Control y Verificación de Reglamentos Técnicos y Metrología Legal</v>
          </cell>
        </row>
        <row r="22">
          <cell r="D22" t="str">
            <v>Calibracion de Masa y Volumen</v>
          </cell>
          <cell r="E22" t="str">
            <v xml:space="preserve">Vigilancia de Reglamentos Técnicos y Metrología Legal </v>
          </cell>
          <cell r="F22" t="str">
            <v>Misional</v>
          </cell>
          <cell r="G22" t="str">
            <v>Director de Investigaciones para el Control y Verificación de Reglamentos Técnicos y Metrología Legal</v>
          </cell>
        </row>
        <row r="23">
          <cell r="D23" t="str">
            <v>Trámites Jurisdiccionales - Protección al Consumidor y Competencia Desleal e Infracción a los Derechos de Propiedad Industrial</v>
          </cell>
          <cell r="E23" t="str">
            <v>Asuntos Jurisdiccionales - Protección del Consumidor y Competencia Desleal</v>
          </cell>
          <cell r="F23" t="str">
            <v>Misional</v>
          </cell>
          <cell r="G23" t="str">
            <v>Delegado para Asuntos Jurisdiccionales</v>
          </cell>
        </row>
        <row r="24">
          <cell r="D24" t="str">
            <v>Difusión y Apoyo -RNCP</v>
          </cell>
          <cell r="E24" t="str">
            <v>Difusión, apoyo y atención a consumidores y miembros de la RNPC</v>
          </cell>
          <cell r="F24" t="str">
            <v>Misional</v>
          </cell>
          <cell r="G24" t="str">
            <v>Coordinador del Grupo de Trabajo de Apoyo de la Red Nacional de Protección al Consumidor (RNPC)</v>
          </cell>
        </row>
        <row r="25">
          <cell r="D25" t="str">
            <v>Atención Consumidor -RNCP</v>
          </cell>
          <cell r="E25" t="str">
            <v>Difusión, apoyo y atención a consumidores y miembros de la RNPC</v>
          </cell>
          <cell r="F25" t="str">
            <v>Misional</v>
          </cell>
          <cell r="G25" t="str">
            <v>Coordinador del Grupo de Trabajo de Apoyo de la Red Nacional de Protección al Consumidor (RNPC)</v>
          </cell>
        </row>
        <row r="26">
          <cell r="D26" t="str">
            <v>Trámites Administrativos Protección de Datos Personales</v>
          </cell>
          <cell r="E26" t="str">
            <v xml:space="preserve">Vigilancia Protección de Datos Personales </v>
          </cell>
          <cell r="F26" t="str">
            <v>Misional</v>
          </cell>
          <cell r="G26" t="str">
            <v xml:space="preserve">Director Investigación de protección de datos personales </v>
          </cell>
        </row>
        <row r="27">
          <cell r="D27" t="str">
            <v>Registro y Depósito de Signos Distintivos</v>
          </cell>
          <cell r="E27" t="str">
            <v xml:space="preserve">Administración Sistema Nacional de Propiedad Industrial </v>
          </cell>
          <cell r="F27" t="str">
            <v>Misional</v>
          </cell>
          <cell r="G27" t="str">
            <v>Director de Signos Distintivos</v>
          </cell>
        </row>
        <row r="28">
          <cell r="D28" t="str">
            <v>Concesión de Nuevas Creaciones</v>
          </cell>
          <cell r="E28" t="str">
            <v xml:space="preserve">Administración Sistema Nacional de Propiedad Industrial </v>
          </cell>
          <cell r="F28" t="str">
            <v>Misional</v>
          </cell>
          <cell r="G28" t="str">
            <v>Director de Nuevas Creaciones</v>
          </cell>
        </row>
        <row r="29">
          <cell r="D29" t="str">
            <v>Transferencia de Información Tecnológica Basada en Patentes</v>
          </cell>
          <cell r="E29" t="str">
            <v xml:space="preserve">Administración Sistema Nacional de Propiedad Industrial </v>
          </cell>
          <cell r="F29" t="str">
            <v>Misional</v>
          </cell>
          <cell r="G29" t="str">
            <v>Coordinador Grupo de Trabajo de Centro de Información Tecnológica y Apoyo a la Gestión de la Propiedad Industrial (CIGEPI)</v>
          </cell>
        </row>
        <row r="30">
          <cell r="D30" t="str">
            <v>Administración, Gestión y Desarrollo del Talento Humano </v>
          </cell>
          <cell r="E30" t="str">
            <v>Gestión del Talento Humano</v>
          </cell>
          <cell r="F30" t="str">
            <v xml:space="preserve">Apoyo </v>
          </cell>
          <cell r="G30" t="str">
            <v xml:space="preserve">Despacho de Secretaría General </v>
          </cell>
        </row>
        <row r="31">
          <cell r="D31" t="str">
            <v>Control Disciplinario Interno</v>
          </cell>
          <cell r="E31" t="str">
            <v>Gestión del Talento Humano</v>
          </cell>
          <cell r="F31" t="str">
            <v xml:space="preserve">Apoyo </v>
          </cell>
          <cell r="G31" t="str">
            <v>Coordinador Grupo de Control Disciplinario Interno</v>
          </cell>
        </row>
        <row r="32">
          <cell r="D32" t="str">
            <v>Gestión Documental</v>
          </cell>
          <cell r="E32" t="str">
            <v>Gestión Documental</v>
          </cell>
          <cell r="F32" t="str">
            <v xml:space="preserve">Apoyo </v>
          </cell>
          <cell r="G32" t="str">
            <v xml:space="preserve">Director Administrativo </v>
          </cell>
        </row>
        <row r="33">
          <cell r="D33" t="str">
            <v>Contratación</v>
          </cell>
          <cell r="E33" t="str">
            <v>Gestión Administrativa</v>
          </cell>
          <cell r="F33" t="str">
            <v xml:space="preserve">Apoyo </v>
          </cell>
          <cell r="G33" t="str">
            <v xml:space="preserve">Director Administrativo </v>
          </cell>
        </row>
        <row r="34">
          <cell r="D34" t="str">
            <v>Inventarios</v>
          </cell>
          <cell r="E34" t="str">
            <v>Gestión Administrativa</v>
          </cell>
          <cell r="F34" t="str">
            <v xml:space="preserve">Apoyo </v>
          </cell>
          <cell r="G34" t="str">
            <v xml:space="preserve">Director Administrativo </v>
          </cell>
        </row>
        <row r="35">
          <cell r="D35" t="str">
            <v>Servicios Administrativos</v>
          </cell>
          <cell r="E35" t="str">
            <v>Gestión Administrativa</v>
          </cell>
          <cell r="F35" t="str">
            <v xml:space="preserve">Apoyo </v>
          </cell>
          <cell r="G35" t="str">
            <v xml:space="preserve">Director Administrativo </v>
          </cell>
        </row>
        <row r="36">
          <cell r="D36" t="str">
            <v>Contable</v>
          </cell>
          <cell r="E36" t="str">
            <v>Gestión Financiera</v>
          </cell>
          <cell r="F36" t="str">
            <v xml:space="preserve">Apoyo </v>
          </cell>
          <cell r="G36" t="str">
            <v>Director Financiero</v>
          </cell>
        </row>
        <row r="37">
          <cell r="D37" t="str">
            <v>Presupuestal</v>
          </cell>
          <cell r="E37" t="str">
            <v>Gestión Financiera</v>
          </cell>
          <cell r="F37" t="str">
            <v xml:space="preserve">Apoyo </v>
          </cell>
          <cell r="G37" t="str">
            <v>Director Financiero</v>
          </cell>
        </row>
        <row r="38">
          <cell r="D38" t="str">
            <v>Tesoreria</v>
          </cell>
          <cell r="E38" t="str">
            <v>Gestión Financiera</v>
          </cell>
          <cell r="F38" t="str">
            <v xml:space="preserve">Apoyo </v>
          </cell>
          <cell r="G38" t="str">
            <v>Director Financiero</v>
          </cell>
        </row>
        <row r="39">
          <cell r="D39" t="str">
            <v>Cobro Coactivo</v>
          </cell>
          <cell r="E39" t="str">
            <v>Gestión Jurídica</v>
          </cell>
          <cell r="F39" t="str">
            <v xml:space="preserve">Apoyo </v>
          </cell>
          <cell r="G39" t="str">
            <v xml:space="preserve">Jefe Oficina Asesora Jurídica </v>
          </cell>
        </row>
        <row r="40">
          <cell r="D40" t="str">
            <v>Gestión Judicial</v>
          </cell>
          <cell r="E40" t="str">
            <v>Gestión Jurídica</v>
          </cell>
          <cell r="F40" t="str">
            <v xml:space="preserve">Apoyo </v>
          </cell>
          <cell r="G40" t="str">
            <v xml:space="preserve">Jefe Oficina Asesora Jurídica </v>
          </cell>
        </row>
        <row r="41">
          <cell r="D41" t="str">
            <v>Regulación Jurídica</v>
          </cell>
          <cell r="E41" t="str">
            <v>Gestión Jurídica</v>
          </cell>
          <cell r="F41" t="str">
            <v xml:space="preserve">Apoyo </v>
          </cell>
          <cell r="G41" t="str">
            <v xml:space="preserve">Jefe Oficina Asesora Jurídica </v>
          </cell>
        </row>
        <row r="42">
          <cell r="D42" t="str">
            <v>Notificaciones</v>
          </cell>
          <cell r="E42" t="str">
            <v>Gestión Jurídica</v>
          </cell>
          <cell r="F42" t="str">
            <v xml:space="preserve">Apoyo </v>
          </cell>
          <cell r="G42" t="str">
            <v xml:space="preserve">Jefe Oficina Asesora Jurídica </v>
          </cell>
        </row>
        <row r="43">
          <cell r="D43" t="str">
            <v>Administración Infraestructura Tecnológica</v>
          </cell>
          <cell r="E43" t="str">
            <v>Gestión Tecnologías de la Información</v>
          </cell>
          <cell r="F43" t="str">
            <v xml:space="preserve">Apoyo </v>
          </cell>
          <cell r="G43" t="str">
            <v>Jefe Oficina de Tecnología e Informática</v>
          </cell>
        </row>
        <row r="44">
          <cell r="D44" t="str">
            <v>Administración Sistemas de Información y Proyectos Informáticos</v>
          </cell>
          <cell r="E44" t="str">
            <v>Gestión Tecnologías de la Información</v>
          </cell>
          <cell r="F44" t="str">
            <v xml:space="preserve">Apoyo </v>
          </cell>
          <cell r="G44" t="str">
            <v>Jefe Oficina de Tecnología e Informática</v>
          </cell>
        </row>
        <row r="45">
          <cell r="D45" t="str">
            <v>Informática Forense</v>
          </cell>
          <cell r="E45" t="str">
            <v>Gestión Tecnologías de la Información</v>
          </cell>
          <cell r="F45" t="str">
            <v xml:space="preserve">Apoyo </v>
          </cell>
          <cell r="G45" t="str">
            <v>Jefe Oficina de Tecnología e Informática</v>
          </cell>
        </row>
        <row r="46">
          <cell r="D46" t="str">
            <v>Asesoría y Evaluación Independiente</v>
          </cell>
          <cell r="E46" t="str">
            <v xml:space="preserve">Seguimiento a la Gestión Institucional </v>
          </cell>
          <cell r="F46" t="str">
            <v>Seguimiento Evaluación y Control</v>
          </cell>
          <cell r="G46" t="str">
            <v>Jefe Oficina de Control Interno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Y55"/>
  <sheetViews>
    <sheetView showGridLines="0" tabSelected="1" view="pageBreakPreview" topLeftCell="C1" zoomScale="80" zoomScaleNormal="80" zoomScaleSheetLayoutView="80" workbookViewId="0">
      <selection activeCell="U5" sqref="U5:Y5"/>
    </sheetView>
  </sheetViews>
  <sheetFormatPr baseColWidth="10" defaultRowHeight="15" x14ac:dyDescent="0.25"/>
  <cols>
    <col min="1" max="1" width="25.7109375" customWidth="1"/>
    <col min="2" max="2" width="3.7109375" customWidth="1"/>
    <col min="3" max="3" width="25.7109375" customWidth="1"/>
    <col min="4" max="4" width="5" customWidth="1"/>
    <col min="5" max="5" width="6.140625" customWidth="1"/>
    <col min="6" max="6" width="25.7109375" customWidth="1"/>
    <col min="7" max="7" width="6.5703125" customWidth="1"/>
    <col min="8" max="12" width="3.7109375" customWidth="1"/>
    <col min="13" max="13" width="0.28515625" customWidth="1"/>
    <col min="14" max="14" width="5.140625" customWidth="1"/>
    <col min="15" max="15" width="5.7109375" customWidth="1"/>
    <col min="16" max="16" width="50.140625" customWidth="1"/>
    <col min="17" max="17" width="2.5703125" customWidth="1"/>
    <col min="18" max="18" width="2.85546875" customWidth="1"/>
    <col min="19" max="19" width="35.7109375" customWidth="1"/>
    <col min="20" max="20" width="6.140625" customWidth="1"/>
    <col min="21" max="21" width="25.7109375" customWidth="1"/>
    <col min="22" max="22" width="3.28515625" customWidth="1"/>
    <col min="23" max="23" width="25.7109375" customWidth="1"/>
    <col min="24" max="24" width="3" customWidth="1"/>
    <col min="25" max="25" width="25.7109375" customWidth="1"/>
  </cols>
  <sheetData>
    <row r="1" spans="1:25" ht="26.25" customHeight="1" x14ac:dyDescent="0.25">
      <c r="A1" s="158"/>
      <c r="B1" s="158"/>
      <c r="C1" s="267"/>
      <c r="D1" s="270" t="s">
        <v>0</v>
      </c>
      <c r="E1" s="270"/>
      <c r="F1" s="270"/>
      <c r="G1" s="270"/>
      <c r="H1" s="270"/>
      <c r="I1" s="270"/>
      <c r="J1" s="270"/>
      <c r="K1" s="270"/>
      <c r="L1" s="270"/>
      <c r="M1" s="270"/>
      <c r="N1" s="270"/>
      <c r="O1" s="270"/>
      <c r="P1" s="270"/>
      <c r="Q1" s="270"/>
      <c r="R1" s="270"/>
      <c r="S1" s="270"/>
      <c r="T1" s="270"/>
      <c r="U1" s="270"/>
      <c r="V1" s="271"/>
      <c r="W1" s="260" t="s">
        <v>322</v>
      </c>
      <c r="X1" s="261"/>
      <c r="Y1" s="262" t="s">
        <v>325</v>
      </c>
    </row>
    <row r="2" spans="1:25" ht="26.25" customHeight="1" x14ac:dyDescent="0.25">
      <c r="A2" s="158"/>
      <c r="B2" s="158"/>
      <c r="C2" s="267"/>
      <c r="D2" s="270"/>
      <c r="E2" s="270"/>
      <c r="F2" s="270"/>
      <c r="G2" s="270"/>
      <c r="H2" s="270"/>
      <c r="I2" s="270"/>
      <c r="J2" s="270"/>
      <c r="K2" s="270"/>
      <c r="L2" s="270"/>
      <c r="M2" s="270"/>
      <c r="N2" s="270"/>
      <c r="O2" s="270"/>
      <c r="P2" s="270"/>
      <c r="Q2" s="270"/>
      <c r="R2" s="270"/>
      <c r="S2" s="270"/>
      <c r="T2" s="270"/>
      <c r="U2" s="270"/>
      <c r="V2" s="271"/>
      <c r="W2" s="263" t="s">
        <v>323</v>
      </c>
      <c r="X2" s="264"/>
      <c r="Y2" s="265">
        <v>2</v>
      </c>
    </row>
    <row r="3" spans="1:25" ht="26.25" customHeight="1" x14ac:dyDescent="0.25">
      <c r="A3" s="268"/>
      <c r="B3" s="268"/>
      <c r="C3" s="269"/>
      <c r="D3" s="272"/>
      <c r="E3" s="272"/>
      <c r="F3" s="272"/>
      <c r="G3" s="272"/>
      <c r="H3" s="272"/>
      <c r="I3" s="272"/>
      <c r="J3" s="272"/>
      <c r="K3" s="272"/>
      <c r="L3" s="272"/>
      <c r="M3" s="272"/>
      <c r="N3" s="272"/>
      <c r="O3" s="272"/>
      <c r="P3" s="272"/>
      <c r="Q3" s="272"/>
      <c r="R3" s="272"/>
      <c r="S3" s="272"/>
      <c r="T3" s="272"/>
      <c r="U3" s="272"/>
      <c r="V3" s="273"/>
      <c r="W3" s="263" t="s">
        <v>324</v>
      </c>
      <c r="X3" s="264"/>
      <c r="Y3" s="266">
        <v>43797</v>
      </c>
    </row>
    <row r="4" spans="1:25" ht="11.25" customHeight="1" x14ac:dyDescent="0.25">
      <c r="A4" s="157"/>
      <c r="B4" s="158"/>
      <c r="C4" s="158"/>
      <c r="D4" s="158"/>
      <c r="E4" s="158"/>
      <c r="F4" s="158"/>
      <c r="G4" s="158"/>
      <c r="H4" s="158"/>
      <c r="I4" s="158"/>
      <c r="J4" s="158"/>
      <c r="K4" s="158"/>
      <c r="L4" s="158"/>
      <c r="M4" s="158"/>
      <c r="N4" s="158"/>
      <c r="O4" s="158"/>
      <c r="P4" s="158"/>
      <c r="Q4" s="158"/>
      <c r="R4" s="158"/>
      <c r="S4" s="158"/>
      <c r="T4" s="158"/>
      <c r="U4" s="158"/>
      <c r="V4" s="158"/>
      <c r="W4" s="158"/>
      <c r="X4" s="158"/>
      <c r="Y4" s="159"/>
    </row>
    <row r="5" spans="1:25" ht="21.2" customHeight="1" x14ac:dyDescent="0.25">
      <c r="A5" s="160"/>
      <c r="B5" s="161"/>
      <c r="C5" s="166" t="s">
        <v>44</v>
      </c>
      <c r="D5" s="24"/>
      <c r="E5" s="168" t="s">
        <v>1</v>
      </c>
      <c r="F5" s="168"/>
      <c r="G5" s="162"/>
      <c r="H5" s="145" t="s">
        <v>2</v>
      </c>
      <c r="I5" s="117"/>
      <c r="J5" s="117"/>
      <c r="K5" s="117"/>
      <c r="L5" s="117"/>
      <c r="M5" s="117"/>
      <c r="N5" s="118"/>
      <c r="O5" s="149"/>
      <c r="P5" s="125" t="s">
        <v>59</v>
      </c>
      <c r="Q5" s="126"/>
      <c r="R5" s="126"/>
      <c r="S5" s="127"/>
      <c r="T5" s="165"/>
      <c r="U5" s="145" t="s">
        <v>14</v>
      </c>
      <c r="V5" s="117"/>
      <c r="W5" s="117"/>
      <c r="X5" s="117"/>
      <c r="Y5" s="173"/>
    </row>
    <row r="6" spans="1:25" ht="15.75" customHeight="1" x14ac:dyDescent="0.25">
      <c r="A6" s="160"/>
      <c r="B6" s="161"/>
      <c r="C6" s="167"/>
      <c r="D6" s="24"/>
      <c r="E6" s="169"/>
      <c r="F6" s="169"/>
      <c r="G6" s="163"/>
      <c r="H6" s="145"/>
      <c r="I6" s="117"/>
      <c r="J6" s="117"/>
      <c r="K6" s="117"/>
      <c r="L6" s="117"/>
      <c r="M6" s="117"/>
      <c r="N6" s="118"/>
      <c r="O6" s="149"/>
      <c r="P6" s="125"/>
      <c r="Q6" s="126"/>
      <c r="R6" s="126"/>
      <c r="S6" s="127"/>
      <c r="T6" s="165"/>
      <c r="U6" s="153" t="s">
        <v>19</v>
      </c>
      <c r="V6" s="154"/>
      <c r="W6" s="114" t="s">
        <v>20</v>
      </c>
      <c r="X6" s="114"/>
      <c r="Y6" s="115"/>
    </row>
    <row r="7" spans="1:25" ht="29.25" customHeight="1" x14ac:dyDescent="0.25">
      <c r="A7" s="160"/>
      <c r="B7" s="161"/>
      <c r="C7" s="170" t="s">
        <v>103</v>
      </c>
      <c r="D7" s="177"/>
      <c r="E7" s="181" t="str">
        <f>VLOOKUP(C7,'Listas desplegables'!D3:F46,2,0)</f>
        <v>Dirección Estratégica</v>
      </c>
      <c r="F7" s="182"/>
      <c r="G7" s="163"/>
      <c r="H7" s="146" t="str">
        <f>+VLOOKUP(C7,'Listas desplegables'!D3:F46,3,0)</f>
        <v>Estratégico</v>
      </c>
      <c r="I7" s="147"/>
      <c r="J7" s="147"/>
      <c r="K7" s="147"/>
      <c r="L7" s="147"/>
      <c r="M7" s="147"/>
      <c r="N7" s="148"/>
      <c r="O7" s="149"/>
      <c r="P7" s="128" t="s">
        <v>305</v>
      </c>
      <c r="Q7" s="129"/>
      <c r="R7" s="129"/>
      <c r="S7" s="130"/>
      <c r="T7" s="165"/>
      <c r="U7" s="259" t="str">
        <f>INDICADOR1!M8</f>
        <v>Eficacia</v>
      </c>
      <c r="V7" s="112"/>
      <c r="W7" s="174" t="str">
        <f>INDICADOR1!C8</f>
        <v>Eficacia del periodo evaluado del Plan de Acción de del Grupo de Estudios Económicos</v>
      </c>
      <c r="X7" s="175"/>
      <c r="Y7" s="176"/>
    </row>
    <row r="8" spans="1:25" ht="29.25" customHeight="1" x14ac:dyDescent="0.25">
      <c r="A8" s="160"/>
      <c r="B8" s="161"/>
      <c r="C8" s="171"/>
      <c r="D8" s="177"/>
      <c r="E8" s="183"/>
      <c r="F8" s="184"/>
      <c r="G8" s="163"/>
      <c r="H8" s="146"/>
      <c r="I8" s="147"/>
      <c r="J8" s="147"/>
      <c r="K8" s="147"/>
      <c r="L8" s="147"/>
      <c r="M8" s="147"/>
      <c r="N8" s="148"/>
      <c r="O8" s="149"/>
      <c r="P8" s="131"/>
      <c r="Q8" s="132"/>
      <c r="R8" s="132"/>
      <c r="S8" s="133"/>
      <c r="T8" s="165"/>
      <c r="U8" s="194"/>
      <c r="V8" s="195"/>
      <c r="W8" s="174"/>
      <c r="X8" s="175"/>
      <c r="Y8" s="176"/>
    </row>
    <row r="9" spans="1:25" ht="29.25" customHeight="1" x14ac:dyDescent="0.25">
      <c r="A9" s="160"/>
      <c r="B9" s="161"/>
      <c r="C9" s="171"/>
      <c r="D9" s="177"/>
      <c r="E9" s="183"/>
      <c r="F9" s="184"/>
      <c r="G9" s="163"/>
      <c r="H9" s="146"/>
      <c r="I9" s="147"/>
      <c r="J9" s="147"/>
      <c r="K9" s="147"/>
      <c r="L9" s="147"/>
      <c r="M9" s="147"/>
      <c r="N9" s="148"/>
      <c r="O9" s="149"/>
      <c r="P9" s="131"/>
      <c r="Q9" s="132"/>
      <c r="R9" s="132"/>
      <c r="S9" s="133"/>
      <c r="T9" s="165"/>
      <c r="U9" s="194"/>
      <c r="V9" s="195"/>
      <c r="W9" s="174"/>
      <c r="X9" s="175"/>
      <c r="Y9" s="176"/>
    </row>
    <row r="10" spans="1:25" ht="29.25" customHeight="1" x14ac:dyDescent="0.25">
      <c r="A10" s="160"/>
      <c r="B10" s="161"/>
      <c r="C10" s="172"/>
      <c r="D10" s="177"/>
      <c r="E10" s="185"/>
      <c r="F10" s="186"/>
      <c r="G10" s="164"/>
      <c r="H10" s="146"/>
      <c r="I10" s="147"/>
      <c r="J10" s="147"/>
      <c r="K10" s="147"/>
      <c r="L10" s="147"/>
      <c r="M10" s="147"/>
      <c r="N10" s="148"/>
      <c r="O10" s="149"/>
      <c r="P10" s="134"/>
      <c r="Q10" s="135"/>
      <c r="R10" s="135"/>
      <c r="S10" s="136"/>
      <c r="T10" s="165"/>
      <c r="U10" s="194"/>
      <c r="V10" s="195"/>
      <c r="W10" s="174"/>
      <c r="X10" s="175"/>
      <c r="Y10" s="176"/>
    </row>
    <row r="11" spans="1:25" ht="52.5" customHeight="1" x14ac:dyDescent="0.4">
      <c r="A11" s="160"/>
      <c r="B11" s="161"/>
      <c r="C11" s="80"/>
      <c r="D11" s="23"/>
      <c r="E11" s="23"/>
      <c r="F11" s="23"/>
      <c r="G11" s="23"/>
      <c r="H11" s="23"/>
      <c r="I11" s="23"/>
      <c r="J11" s="23"/>
      <c r="K11" s="23"/>
      <c r="L11" s="23"/>
      <c r="M11" s="23"/>
      <c r="N11" s="23"/>
      <c r="O11" s="23"/>
      <c r="P11" s="23"/>
      <c r="Q11" s="23"/>
      <c r="R11" s="23"/>
      <c r="S11" s="23"/>
      <c r="T11" s="23"/>
      <c r="U11" s="23"/>
      <c r="V11" s="23"/>
      <c r="W11" s="23"/>
      <c r="X11" s="23"/>
      <c r="Y11" s="79"/>
    </row>
    <row r="12" spans="1:25" ht="53.25" customHeight="1" x14ac:dyDescent="0.4">
      <c r="A12" s="160"/>
      <c r="B12" s="161"/>
      <c r="C12" s="22" t="s">
        <v>58</v>
      </c>
      <c r="D12" s="32"/>
      <c r="E12" s="146" t="str">
        <f>VLOOKUP(C7,'Listas desplegables'!D3:G46,4,0)</f>
        <v>Coordinador Grupo de Estudios Económicos</v>
      </c>
      <c r="F12" s="148"/>
      <c r="G12" s="23"/>
      <c r="H12" s="117" t="s">
        <v>3</v>
      </c>
      <c r="I12" s="117"/>
      <c r="J12" s="117"/>
      <c r="K12" s="117"/>
      <c r="L12" s="117"/>
      <c r="M12" s="117"/>
      <c r="N12" s="117"/>
      <c r="O12" s="150" t="s">
        <v>306</v>
      </c>
      <c r="P12" s="151"/>
      <c r="Q12" s="151"/>
      <c r="R12" s="151"/>
      <c r="S12" s="151"/>
      <c r="T12" s="151"/>
      <c r="U12" s="151"/>
      <c r="V12" s="151"/>
      <c r="W12" s="151"/>
      <c r="X12" s="151"/>
      <c r="Y12" s="152"/>
    </row>
    <row r="13" spans="1:25" ht="18.75" x14ac:dyDescent="0.4">
      <c r="A13" s="160"/>
      <c r="B13" s="161"/>
      <c r="C13" s="161"/>
      <c r="D13" s="161"/>
      <c r="E13" s="161"/>
      <c r="F13" s="161"/>
      <c r="G13" s="161"/>
      <c r="H13" s="161"/>
      <c r="I13" s="161"/>
      <c r="J13" s="161"/>
      <c r="K13" s="161"/>
      <c r="L13" s="161"/>
      <c r="M13" s="161"/>
      <c r="N13" s="161"/>
      <c r="O13" s="161"/>
      <c r="P13" s="161"/>
      <c r="Q13" s="161"/>
      <c r="R13" s="161"/>
      <c r="S13" s="161"/>
      <c r="T13" s="161"/>
      <c r="U13" s="161"/>
      <c r="V13" s="161"/>
      <c r="W13" s="161"/>
      <c r="X13" s="161"/>
      <c r="Y13" s="187"/>
    </row>
    <row r="14" spans="1:25" ht="30.75" customHeight="1" x14ac:dyDescent="0.25">
      <c r="A14" s="188" t="s">
        <v>4</v>
      </c>
      <c r="B14" s="189"/>
      <c r="C14" s="189"/>
      <c r="D14" s="189"/>
      <c r="E14" s="189"/>
      <c r="F14" s="189"/>
      <c r="G14" s="190"/>
      <c r="H14" s="191" t="s">
        <v>8</v>
      </c>
      <c r="I14" s="192"/>
      <c r="J14" s="192"/>
      <c r="K14" s="193"/>
      <c r="L14" s="44"/>
      <c r="M14" s="44"/>
      <c r="N14" s="137" t="s">
        <v>16</v>
      </c>
      <c r="O14" s="138"/>
      <c r="P14" s="138"/>
      <c r="Q14" s="138"/>
      <c r="R14" s="138"/>
      <c r="S14" s="139"/>
      <c r="T14" s="39"/>
      <c r="U14" s="196" t="s">
        <v>15</v>
      </c>
      <c r="V14" s="196"/>
      <c r="W14" s="196"/>
      <c r="X14" s="196"/>
      <c r="Y14" s="197"/>
    </row>
    <row r="15" spans="1:25" s="36" customFormat="1" ht="29.25" customHeight="1" x14ac:dyDescent="0.4">
      <c r="A15" s="40" t="s">
        <v>5</v>
      </c>
      <c r="B15" s="161"/>
      <c r="C15" s="56" t="s">
        <v>6</v>
      </c>
      <c r="D15" s="161"/>
      <c r="E15" s="180" t="s">
        <v>7</v>
      </c>
      <c r="F15" s="180"/>
      <c r="G15" s="190"/>
      <c r="H15" s="41" t="s">
        <v>9</v>
      </c>
      <c r="I15" s="41" t="s">
        <v>10</v>
      </c>
      <c r="J15" s="41" t="s">
        <v>11</v>
      </c>
      <c r="K15" s="41" t="s">
        <v>12</v>
      </c>
      <c r="L15" s="46"/>
      <c r="M15" s="45"/>
      <c r="N15" s="140" t="s">
        <v>164</v>
      </c>
      <c r="O15" s="141"/>
      <c r="P15" s="142"/>
      <c r="Q15" s="178"/>
      <c r="R15" s="179"/>
      <c r="S15" s="47" t="s">
        <v>13</v>
      </c>
      <c r="T15" s="57"/>
      <c r="U15" s="56" t="s">
        <v>132</v>
      </c>
      <c r="V15" s="39"/>
      <c r="W15" s="56" t="s">
        <v>17</v>
      </c>
      <c r="X15" s="43"/>
      <c r="Y15" s="42" t="s">
        <v>18</v>
      </c>
    </row>
    <row r="16" spans="1:25" s="4" customFormat="1" ht="340.5" customHeight="1" x14ac:dyDescent="0.2">
      <c r="A16" s="73" t="s">
        <v>242</v>
      </c>
      <c r="B16" s="161"/>
      <c r="C16" s="71"/>
      <c r="D16" s="161"/>
      <c r="E16" s="107" t="s">
        <v>321</v>
      </c>
      <c r="F16" s="112"/>
      <c r="G16" s="190"/>
      <c r="H16" s="66" t="s">
        <v>243</v>
      </c>
      <c r="I16" s="66"/>
      <c r="J16" s="66"/>
      <c r="K16" s="66"/>
      <c r="L16" s="68"/>
      <c r="M16" s="69"/>
      <c r="N16" s="109" t="s">
        <v>307</v>
      </c>
      <c r="O16" s="143"/>
      <c r="P16" s="144"/>
      <c r="Q16" s="178"/>
      <c r="R16" s="179"/>
      <c r="S16" s="75" t="s">
        <v>115</v>
      </c>
      <c r="T16" s="63"/>
      <c r="U16" s="74" t="s">
        <v>244</v>
      </c>
      <c r="V16" s="69"/>
      <c r="W16" s="75" t="s">
        <v>246</v>
      </c>
      <c r="X16" s="63"/>
      <c r="Y16" s="96" t="s">
        <v>247</v>
      </c>
    </row>
    <row r="17" spans="1:25" s="4" customFormat="1" ht="9" customHeight="1" x14ac:dyDescent="0.2">
      <c r="A17" s="58"/>
      <c r="B17" s="59"/>
      <c r="C17" s="59"/>
      <c r="D17" s="59"/>
      <c r="E17" s="59"/>
      <c r="F17" s="59"/>
      <c r="G17" s="59"/>
      <c r="H17" s="70"/>
      <c r="I17" s="70"/>
      <c r="J17" s="70"/>
      <c r="K17" s="70"/>
      <c r="L17" s="70"/>
      <c r="M17" s="69"/>
      <c r="N17" s="70"/>
      <c r="O17" s="70"/>
      <c r="P17" s="70"/>
      <c r="Q17" s="67"/>
      <c r="R17" s="67"/>
      <c r="S17" s="59"/>
      <c r="T17" s="59"/>
      <c r="U17" s="59"/>
      <c r="V17" s="69"/>
      <c r="W17" s="59"/>
      <c r="X17" s="59"/>
      <c r="Y17" s="60"/>
    </row>
    <row r="18" spans="1:25" s="4" customFormat="1" ht="290.25" customHeight="1" x14ac:dyDescent="0.2">
      <c r="A18" s="101" t="s">
        <v>311</v>
      </c>
      <c r="B18" s="59"/>
      <c r="C18" s="75" t="s">
        <v>245</v>
      </c>
      <c r="D18" s="59"/>
      <c r="E18" s="107" t="s">
        <v>248</v>
      </c>
      <c r="F18" s="112"/>
      <c r="G18" s="59"/>
      <c r="H18" s="66"/>
      <c r="I18" s="66" t="s">
        <v>243</v>
      </c>
      <c r="J18" s="66"/>
      <c r="K18" s="66"/>
      <c r="L18" s="68"/>
      <c r="M18" s="69"/>
      <c r="N18" s="109" t="s">
        <v>308</v>
      </c>
      <c r="O18" s="110"/>
      <c r="P18" s="111"/>
      <c r="Q18" s="64"/>
      <c r="R18" s="65"/>
      <c r="S18" s="75" t="s">
        <v>115</v>
      </c>
      <c r="T18" s="63"/>
      <c r="U18" s="97" t="s">
        <v>309</v>
      </c>
      <c r="V18" s="98"/>
      <c r="W18" s="99" t="s">
        <v>249</v>
      </c>
      <c r="X18" s="100"/>
      <c r="Y18" s="96" t="s">
        <v>310</v>
      </c>
    </row>
    <row r="19" spans="1:25" s="4" customFormat="1" ht="8.25" customHeight="1" x14ac:dyDescent="0.2">
      <c r="A19" s="58"/>
      <c r="B19" s="59"/>
      <c r="C19" s="59"/>
      <c r="D19" s="59"/>
      <c r="E19" s="59"/>
      <c r="F19" s="59"/>
      <c r="G19" s="59"/>
      <c r="H19" s="70"/>
      <c r="I19" s="70"/>
      <c r="J19" s="70"/>
      <c r="K19" s="70"/>
      <c r="L19" s="70"/>
      <c r="M19" s="69"/>
      <c r="N19" s="70"/>
      <c r="O19" s="70"/>
      <c r="P19" s="70"/>
      <c r="Q19" s="59"/>
      <c r="R19" s="59"/>
      <c r="S19" s="59"/>
      <c r="T19" s="59"/>
      <c r="U19" s="59"/>
      <c r="V19" s="69"/>
      <c r="W19" s="59"/>
      <c r="X19" s="59"/>
      <c r="Y19" s="60"/>
    </row>
    <row r="20" spans="1:25" s="4" customFormat="1" ht="271.5" customHeight="1" x14ac:dyDescent="0.2">
      <c r="A20" s="101" t="s">
        <v>311</v>
      </c>
      <c r="B20" s="102"/>
      <c r="C20" s="99" t="s">
        <v>245</v>
      </c>
      <c r="D20" s="102"/>
      <c r="E20" s="109" t="s">
        <v>248</v>
      </c>
      <c r="F20" s="111"/>
      <c r="G20" s="102"/>
      <c r="H20" s="103"/>
      <c r="I20" s="103" t="s">
        <v>243</v>
      </c>
      <c r="J20" s="103"/>
      <c r="K20" s="103"/>
      <c r="L20" s="104"/>
      <c r="M20" s="98"/>
      <c r="N20" s="109" t="s">
        <v>250</v>
      </c>
      <c r="O20" s="110"/>
      <c r="P20" s="111"/>
      <c r="Q20" s="105"/>
      <c r="R20" s="106"/>
      <c r="S20" s="99" t="s">
        <v>115</v>
      </c>
      <c r="T20" s="100"/>
      <c r="U20" s="97" t="s">
        <v>309</v>
      </c>
      <c r="V20" s="98"/>
      <c r="W20" s="99" t="s">
        <v>249</v>
      </c>
      <c r="X20" s="100"/>
      <c r="Y20" s="96" t="s">
        <v>310</v>
      </c>
    </row>
    <row r="21" spans="1:25" s="4" customFormat="1" ht="11.25" customHeight="1" x14ac:dyDescent="0.2">
      <c r="A21" s="58"/>
      <c r="B21" s="59"/>
      <c r="C21" s="59"/>
      <c r="D21" s="59"/>
      <c r="E21" s="59"/>
      <c r="F21" s="59"/>
      <c r="G21" s="59"/>
      <c r="H21" s="70"/>
      <c r="I21" s="70"/>
      <c r="J21" s="70"/>
      <c r="K21" s="70"/>
      <c r="L21" s="70"/>
      <c r="M21" s="69"/>
      <c r="N21" s="70"/>
      <c r="O21" s="70"/>
      <c r="P21" s="70"/>
      <c r="Q21" s="59"/>
      <c r="R21" s="59"/>
      <c r="S21" s="59"/>
      <c r="T21" s="59"/>
      <c r="U21" s="59"/>
      <c r="V21" s="69"/>
      <c r="W21" s="59"/>
      <c r="X21" s="59"/>
      <c r="Y21" s="60"/>
    </row>
    <row r="22" spans="1:25" s="4" customFormat="1" ht="120.75" customHeight="1" x14ac:dyDescent="0.2">
      <c r="A22" s="73" t="s">
        <v>251</v>
      </c>
      <c r="B22" s="77"/>
      <c r="C22" s="75"/>
      <c r="D22" s="77"/>
      <c r="E22" s="107" t="s">
        <v>252</v>
      </c>
      <c r="F22" s="112"/>
      <c r="G22" s="77"/>
      <c r="H22" s="66"/>
      <c r="I22" s="66" t="s">
        <v>243</v>
      </c>
      <c r="J22" s="66"/>
      <c r="K22" s="66"/>
      <c r="L22" s="68"/>
      <c r="M22" s="69"/>
      <c r="N22" s="107" t="s">
        <v>253</v>
      </c>
      <c r="O22" s="113"/>
      <c r="P22" s="108"/>
      <c r="Q22" s="64"/>
      <c r="R22" s="65"/>
      <c r="S22" s="75" t="s">
        <v>254</v>
      </c>
      <c r="T22" s="63"/>
      <c r="U22" s="75" t="s">
        <v>255</v>
      </c>
      <c r="V22" s="69"/>
      <c r="W22" s="75" t="s">
        <v>256</v>
      </c>
      <c r="X22" s="63"/>
      <c r="Y22" s="81" t="s">
        <v>257</v>
      </c>
    </row>
    <row r="23" spans="1:25" s="4" customFormat="1" ht="8.25" customHeight="1" x14ac:dyDescent="0.2">
      <c r="A23" s="82"/>
      <c r="B23" s="77"/>
      <c r="C23" s="83"/>
      <c r="D23" s="77"/>
      <c r="E23" s="83"/>
      <c r="F23" s="83"/>
      <c r="G23" s="77"/>
      <c r="H23" s="84"/>
      <c r="I23" s="84"/>
      <c r="J23" s="84"/>
      <c r="K23" s="84"/>
      <c r="L23" s="70"/>
      <c r="M23" s="69"/>
      <c r="N23" s="83"/>
      <c r="O23" s="83"/>
      <c r="P23" s="83"/>
      <c r="Q23" s="77"/>
      <c r="R23" s="77"/>
      <c r="S23" s="83"/>
      <c r="T23" s="77"/>
      <c r="U23" s="83"/>
      <c r="V23" s="69"/>
      <c r="W23" s="83"/>
      <c r="X23" s="77"/>
      <c r="Y23" s="85"/>
    </row>
    <row r="24" spans="1:25" s="4" customFormat="1" ht="144.75" customHeight="1" x14ac:dyDescent="0.2">
      <c r="A24" s="73" t="s">
        <v>258</v>
      </c>
      <c r="B24" s="77"/>
      <c r="C24" s="75"/>
      <c r="D24" s="77"/>
      <c r="E24" s="107" t="s">
        <v>259</v>
      </c>
      <c r="F24" s="112"/>
      <c r="G24" s="77"/>
      <c r="H24" s="66"/>
      <c r="I24" s="66" t="s">
        <v>243</v>
      </c>
      <c r="J24" s="66"/>
      <c r="K24" s="66"/>
      <c r="L24" s="68"/>
      <c r="M24" s="69"/>
      <c r="N24" s="107" t="s">
        <v>260</v>
      </c>
      <c r="O24" s="113"/>
      <c r="P24" s="108"/>
      <c r="Q24" s="64"/>
      <c r="R24" s="65"/>
      <c r="S24" s="75" t="s">
        <v>261</v>
      </c>
      <c r="T24" s="63"/>
      <c r="U24" s="75" t="s">
        <v>262</v>
      </c>
      <c r="V24" s="69"/>
      <c r="W24" s="75" t="s">
        <v>263</v>
      </c>
      <c r="X24" s="63"/>
      <c r="Y24" s="81" t="s">
        <v>257</v>
      </c>
    </row>
    <row r="25" spans="1:25" s="4" customFormat="1" ht="8.25" customHeight="1" x14ac:dyDescent="0.2">
      <c r="A25" s="76"/>
      <c r="B25" s="77"/>
      <c r="C25" s="77"/>
      <c r="D25" s="77"/>
      <c r="E25" s="77"/>
      <c r="F25" s="77"/>
      <c r="G25" s="77"/>
      <c r="H25" s="70"/>
      <c r="I25" s="70"/>
      <c r="J25" s="70"/>
      <c r="K25" s="70"/>
      <c r="L25" s="70"/>
      <c r="M25" s="69"/>
      <c r="N25" s="70"/>
      <c r="O25" s="70"/>
      <c r="P25" s="70"/>
      <c r="Q25" s="77"/>
      <c r="R25" s="77"/>
      <c r="S25" s="77"/>
      <c r="T25" s="77"/>
      <c r="U25" s="77"/>
      <c r="V25" s="69"/>
      <c r="W25" s="77"/>
      <c r="X25" s="77"/>
      <c r="Y25" s="78"/>
    </row>
    <row r="26" spans="1:25" s="4" customFormat="1" ht="128.25" customHeight="1" x14ac:dyDescent="0.2">
      <c r="A26" s="73" t="s">
        <v>264</v>
      </c>
      <c r="B26" s="77"/>
      <c r="C26" s="75"/>
      <c r="D26" s="77"/>
      <c r="E26" s="107" t="s">
        <v>265</v>
      </c>
      <c r="F26" s="112"/>
      <c r="G26" s="77"/>
      <c r="H26" s="66"/>
      <c r="I26" s="66" t="s">
        <v>243</v>
      </c>
      <c r="J26" s="66"/>
      <c r="K26" s="66"/>
      <c r="L26" s="68"/>
      <c r="M26" s="69"/>
      <c r="N26" s="107" t="s">
        <v>266</v>
      </c>
      <c r="O26" s="113"/>
      <c r="P26" s="108"/>
      <c r="Q26" s="64"/>
      <c r="R26" s="65"/>
      <c r="S26" s="75" t="s">
        <v>261</v>
      </c>
      <c r="T26" s="63"/>
      <c r="U26" s="75" t="s">
        <v>267</v>
      </c>
      <c r="V26" s="69"/>
      <c r="W26" s="75" t="s">
        <v>268</v>
      </c>
      <c r="X26" s="63"/>
      <c r="Y26" s="81" t="s">
        <v>257</v>
      </c>
    </row>
    <row r="27" spans="1:25" s="4" customFormat="1" ht="11.25" customHeight="1" x14ac:dyDescent="0.2">
      <c r="A27" s="76"/>
      <c r="B27" s="77"/>
      <c r="C27" s="77"/>
      <c r="D27" s="77"/>
      <c r="E27" s="77"/>
      <c r="F27" s="77"/>
      <c r="G27" s="77"/>
      <c r="H27" s="70"/>
      <c r="I27" s="70"/>
      <c r="J27" s="70"/>
      <c r="K27" s="70"/>
      <c r="L27" s="70"/>
      <c r="M27" s="69"/>
      <c r="N27" s="70"/>
      <c r="O27" s="70"/>
      <c r="P27" s="70"/>
      <c r="Q27" s="77"/>
      <c r="R27" s="77"/>
      <c r="S27" s="77"/>
      <c r="T27" s="77"/>
      <c r="U27" s="77"/>
      <c r="V27" s="69"/>
      <c r="W27" s="77"/>
      <c r="X27" s="77"/>
      <c r="Y27" s="78"/>
    </row>
    <row r="28" spans="1:25" s="4" customFormat="1" ht="84" customHeight="1" x14ac:dyDescent="0.2">
      <c r="A28" s="73" t="s">
        <v>269</v>
      </c>
      <c r="B28" s="77"/>
      <c r="C28" s="75"/>
      <c r="D28" s="77"/>
      <c r="E28" s="107" t="s">
        <v>270</v>
      </c>
      <c r="F28" s="108"/>
      <c r="G28" s="77"/>
      <c r="H28" s="66"/>
      <c r="I28" s="66"/>
      <c r="J28" s="66" t="s">
        <v>243</v>
      </c>
      <c r="K28" s="66"/>
      <c r="L28" s="68"/>
      <c r="M28" s="69"/>
      <c r="N28" s="107" t="s">
        <v>271</v>
      </c>
      <c r="O28" s="113"/>
      <c r="P28" s="108"/>
      <c r="Q28" s="64"/>
      <c r="R28" s="65"/>
      <c r="S28" s="75" t="s">
        <v>254</v>
      </c>
      <c r="T28" s="63"/>
      <c r="U28" s="75" t="s">
        <v>272</v>
      </c>
      <c r="V28" s="69"/>
      <c r="W28" s="75" t="s">
        <v>273</v>
      </c>
      <c r="X28" s="63"/>
      <c r="Y28" s="81" t="s">
        <v>257</v>
      </c>
    </row>
    <row r="29" spans="1:25" s="4" customFormat="1" ht="12.75" customHeight="1" x14ac:dyDescent="0.2">
      <c r="A29" s="76"/>
      <c r="B29" s="77"/>
      <c r="C29" s="77"/>
      <c r="D29" s="77"/>
      <c r="E29" s="77"/>
      <c r="F29" s="77"/>
      <c r="G29" s="77"/>
      <c r="H29" s="70"/>
      <c r="I29" s="70"/>
      <c r="J29" s="70"/>
      <c r="K29" s="70"/>
      <c r="L29" s="70"/>
      <c r="M29" s="69"/>
      <c r="N29" s="70"/>
      <c r="O29" s="70"/>
      <c r="P29" s="70"/>
      <c r="Q29" s="77"/>
      <c r="R29" s="77"/>
      <c r="S29" s="77"/>
      <c r="T29" s="77"/>
      <c r="U29" s="77"/>
      <c r="V29" s="69"/>
      <c r="W29" s="77"/>
      <c r="X29" s="77"/>
      <c r="Y29" s="78"/>
    </row>
    <row r="30" spans="1:25" s="4" customFormat="1" ht="105.75" customHeight="1" x14ac:dyDescent="0.2">
      <c r="A30" s="73" t="s">
        <v>274</v>
      </c>
      <c r="B30" s="77"/>
      <c r="C30" s="74" t="s">
        <v>275</v>
      </c>
      <c r="D30" s="77"/>
      <c r="E30" s="107" t="s">
        <v>276</v>
      </c>
      <c r="F30" s="108"/>
      <c r="G30" s="77"/>
      <c r="H30" s="66"/>
      <c r="I30" s="66"/>
      <c r="J30" s="66" t="s">
        <v>243</v>
      </c>
      <c r="K30" s="66"/>
      <c r="L30" s="68"/>
      <c r="M30" s="69"/>
      <c r="N30" s="107" t="s">
        <v>277</v>
      </c>
      <c r="O30" s="113"/>
      <c r="P30" s="108"/>
      <c r="Q30" s="64"/>
      <c r="R30" s="65"/>
      <c r="S30" s="75" t="s">
        <v>254</v>
      </c>
      <c r="T30" s="63"/>
      <c r="U30" s="75" t="s">
        <v>272</v>
      </c>
      <c r="V30" s="69"/>
      <c r="W30" s="75" t="s">
        <v>273</v>
      </c>
      <c r="X30" s="63"/>
      <c r="Y30" s="81" t="s">
        <v>257</v>
      </c>
    </row>
    <row r="31" spans="1:25" s="4" customFormat="1" ht="17.25" customHeight="1" x14ac:dyDescent="0.2">
      <c r="A31" s="76"/>
      <c r="B31" s="77"/>
      <c r="C31" s="77"/>
      <c r="D31" s="77"/>
      <c r="E31" s="77"/>
      <c r="F31" s="77"/>
      <c r="G31" s="77"/>
      <c r="H31" s="70"/>
      <c r="I31" s="70"/>
      <c r="J31" s="70"/>
      <c r="K31" s="70"/>
      <c r="L31" s="70"/>
      <c r="M31" s="69"/>
      <c r="N31" s="70"/>
      <c r="O31" s="70"/>
      <c r="P31" s="70"/>
      <c r="Q31" s="77"/>
      <c r="R31" s="77"/>
      <c r="S31" s="77"/>
      <c r="T31" s="77"/>
      <c r="U31" s="77"/>
      <c r="V31" s="69"/>
      <c r="W31" s="77"/>
      <c r="X31" s="77"/>
      <c r="Y31" s="78"/>
    </row>
    <row r="32" spans="1:25" s="4" customFormat="1" ht="84" customHeight="1" x14ac:dyDescent="0.2">
      <c r="A32" s="73" t="s">
        <v>278</v>
      </c>
      <c r="B32" s="77"/>
      <c r="C32" s="75"/>
      <c r="D32" s="77"/>
      <c r="E32" s="107" t="s">
        <v>270</v>
      </c>
      <c r="F32" s="108"/>
      <c r="G32" s="77"/>
      <c r="H32" s="66"/>
      <c r="I32" s="66"/>
      <c r="J32" s="66" t="s">
        <v>243</v>
      </c>
      <c r="K32" s="66"/>
      <c r="L32" s="68"/>
      <c r="M32" s="69"/>
      <c r="N32" s="107" t="s">
        <v>279</v>
      </c>
      <c r="O32" s="113"/>
      <c r="P32" s="108"/>
      <c r="Q32" s="64"/>
      <c r="R32" s="65"/>
      <c r="S32" s="75" t="s">
        <v>254</v>
      </c>
      <c r="T32" s="63"/>
      <c r="U32" s="75" t="s">
        <v>280</v>
      </c>
      <c r="V32" s="69"/>
      <c r="W32" s="75" t="s">
        <v>281</v>
      </c>
      <c r="X32" s="63"/>
      <c r="Y32" s="81" t="s">
        <v>257</v>
      </c>
    </row>
    <row r="33" spans="1:25" s="4" customFormat="1" ht="19.5" customHeight="1" x14ac:dyDescent="0.2">
      <c r="A33" s="76"/>
      <c r="B33" s="77"/>
      <c r="C33" s="77"/>
      <c r="D33" s="77"/>
      <c r="E33" s="77"/>
      <c r="F33" s="77"/>
      <c r="G33" s="77"/>
      <c r="H33" s="70"/>
      <c r="I33" s="70"/>
      <c r="J33" s="70"/>
      <c r="K33" s="70"/>
      <c r="L33" s="70"/>
      <c r="M33" s="69"/>
      <c r="N33" s="70"/>
      <c r="O33" s="70"/>
      <c r="P33" s="70"/>
      <c r="Q33" s="77"/>
      <c r="R33" s="77"/>
      <c r="S33" s="77"/>
      <c r="T33" s="77"/>
      <c r="U33" s="77"/>
      <c r="V33" s="69"/>
      <c r="W33" s="77"/>
      <c r="X33" s="77"/>
      <c r="Y33" s="78"/>
    </row>
    <row r="34" spans="1:25" s="4" customFormat="1" ht="97.5" customHeight="1" x14ac:dyDescent="0.2">
      <c r="A34" s="73" t="s">
        <v>282</v>
      </c>
      <c r="B34" s="77"/>
      <c r="C34" s="74" t="s">
        <v>275</v>
      </c>
      <c r="D34" s="86"/>
      <c r="E34" s="107" t="s">
        <v>283</v>
      </c>
      <c r="F34" s="108"/>
      <c r="G34" s="77"/>
      <c r="H34" s="66"/>
      <c r="I34" s="66"/>
      <c r="J34" s="66"/>
      <c r="K34" s="66" t="s">
        <v>243</v>
      </c>
      <c r="L34" s="68"/>
      <c r="M34" s="69"/>
      <c r="N34" s="109" t="s">
        <v>284</v>
      </c>
      <c r="O34" s="110"/>
      <c r="P34" s="111"/>
      <c r="Q34" s="64"/>
      <c r="R34" s="65"/>
      <c r="S34" s="75" t="s">
        <v>254</v>
      </c>
      <c r="T34" s="87"/>
      <c r="U34" s="75" t="s">
        <v>285</v>
      </c>
      <c r="V34" s="69"/>
      <c r="W34" s="75" t="s">
        <v>286</v>
      </c>
      <c r="X34" s="63"/>
      <c r="Y34" s="81" t="s">
        <v>257</v>
      </c>
    </row>
    <row r="35" spans="1:25" x14ac:dyDescent="0.25">
      <c r="A35" s="157"/>
      <c r="B35" s="158"/>
      <c r="C35" s="158"/>
      <c r="D35" s="158"/>
      <c r="E35" s="158"/>
      <c r="F35" s="158"/>
      <c r="G35" s="158"/>
      <c r="H35" s="158"/>
      <c r="I35" s="158"/>
      <c r="J35" s="158"/>
      <c r="K35" s="158"/>
      <c r="L35" s="158"/>
      <c r="M35" s="158"/>
      <c r="N35" s="158"/>
      <c r="O35" s="158"/>
      <c r="P35" s="158"/>
      <c r="Q35" s="158"/>
      <c r="R35" s="158"/>
      <c r="S35" s="158"/>
      <c r="T35" s="158"/>
      <c r="U35" s="158"/>
      <c r="V35" s="158"/>
      <c r="W35" s="158"/>
      <c r="X35" s="158"/>
      <c r="Y35" s="159"/>
    </row>
    <row r="36" spans="1:25" ht="15" customHeight="1" x14ac:dyDescent="0.25">
      <c r="A36" s="48"/>
      <c r="B36" s="45"/>
      <c r="C36" s="45"/>
      <c r="D36" s="45"/>
      <c r="E36" s="45"/>
      <c r="F36" s="45"/>
      <c r="G36" s="45"/>
      <c r="H36" s="45"/>
      <c r="I36" s="45"/>
      <c r="J36" s="45"/>
      <c r="K36" s="45"/>
      <c r="L36" s="45"/>
      <c r="M36" s="45"/>
      <c r="N36" s="45"/>
      <c r="O36" s="45"/>
      <c r="P36" s="45"/>
      <c r="Q36" s="45"/>
      <c r="R36" s="45"/>
      <c r="S36" s="45"/>
      <c r="T36" s="45"/>
      <c r="U36" s="45"/>
      <c r="V36" s="45"/>
      <c r="W36" s="45"/>
      <c r="X36" s="45"/>
      <c r="Y36" s="49"/>
    </row>
    <row r="37" spans="1:25" ht="18" customHeight="1" x14ac:dyDescent="0.25">
      <c r="A37" s="116" t="s">
        <v>133</v>
      </c>
      <c r="B37" s="117"/>
      <c r="C37" s="118"/>
      <c r="D37" s="45"/>
      <c r="E37" s="45"/>
      <c r="F37" s="45"/>
      <c r="G37" s="45"/>
      <c r="H37" s="45"/>
      <c r="I37" s="45"/>
      <c r="J37" s="45"/>
      <c r="K37" s="45"/>
      <c r="L37" s="45"/>
      <c r="M37" s="45"/>
      <c r="N37" s="45"/>
      <c r="O37" s="45"/>
      <c r="P37" s="45"/>
      <c r="Q37" s="45"/>
      <c r="R37" s="45"/>
      <c r="S37" s="45"/>
      <c r="T37" s="45"/>
      <c r="U37" s="45"/>
      <c r="V37" s="45"/>
      <c r="W37" s="45"/>
      <c r="X37" s="45"/>
      <c r="Y37" s="49"/>
    </row>
    <row r="38" spans="1:25" x14ac:dyDescent="0.25">
      <c r="A38" s="119"/>
      <c r="B38" s="120"/>
      <c r="C38" s="121"/>
      <c r="D38" s="45"/>
      <c r="E38" s="45"/>
      <c r="F38" s="45"/>
      <c r="G38" s="45"/>
      <c r="H38" s="45"/>
      <c r="I38" s="45"/>
      <c r="J38" s="45"/>
      <c r="K38" s="45"/>
      <c r="L38" s="45"/>
      <c r="M38" s="45"/>
      <c r="N38" s="45"/>
      <c r="O38" s="45"/>
      <c r="P38" s="45"/>
      <c r="Q38" s="45"/>
      <c r="R38" s="45"/>
      <c r="S38" s="45"/>
      <c r="T38" s="45"/>
      <c r="U38" s="45"/>
      <c r="V38" s="45"/>
      <c r="W38" s="45"/>
      <c r="X38" s="45"/>
      <c r="Y38" s="49"/>
    </row>
    <row r="39" spans="1:25" x14ac:dyDescent="0.25">
      <c r="A39" s="119"/>
      <c r="B39" s="120"/>
      <c r="C39" s="121"/>
      <c r="D39" s="45"/>
      <c r="E39" s="45"/>
      <c r="F39" s="45"/>
      <c r="G39" s="45"/>
      <c r="H39" s="45"/>
      <c r="I39" s="45"/>
      <c r="J39" s="45"/>
      <c r="K39" s="45"/>
      <c r="L39" s="45"/>
      <c r="M39" s="45"/>
      <c r="N39" s="45"/>
      <c r="O39" s="45"/>
      <c r="P39" s="45"/>
      <c r="Q39" s="45"/>
      <c r="R39" s="45"/>
      <c r="S39" s="45"/>
      <c r="T39" s="45"/>
      <c r="U39" s="45"/>
      <c r="V39" s="45"/>
      <c r="W39" s="45"/>
      <c r="X39" s="45"/>
      <c r="Y39" s="49"/>
    </row>
    <row r="40" spans="1:25" x14ac:dyDescent="0.25">
      <c r="A40" s="122"/>
      <c r="B40" s="123"/>
      <c r="C40" s="124"/>
      <c r="D40" s="45"/>
      <c r="E40" s="45"/>
      <c r="F40" s="45"/>
      <c r="G40" s="45"/>
      <c r="H40" s="45"/>
      <c r="I40" s="45"/>
      <c r="J40" s="45"/>
      <c r="K40" s="45"/>
      <c r="L40" s="45"/>
      <c r="M40" s="45"/>
      <c r="N40" s="45"/>
      <c r="O40" s="45"/>
      <c r="P40" s="45"/>
      <c r="Q40" s="45"/>
      <c r="R40" s="45"/>
      <c r="S40" s="45"/>
      <c r="T40" s="45"/>
      <c r="U40" s="45"/>
      <c r="V40" s="45"/>
      <c r="W40" s="45"/>
      <c r="X40" s="45"/>
      <c r="Y40" s="49"/>
    </row>
    <row r="41" spans="1:25" x14ac:dyDescent="0.25">
      <c r="A41" s="122"/>
      <c r="B41" s="123"/>
      <c r="C41" s="124"/>
      <c r="D41" s="45"/>
      <c r="E41" s="45"/>
      <c r="F41" s="45"/>
      <c r="G41" s="45"/>
      <c r="H41" s="45"/>
      <c r="I41" s="45"/>
      <c r="J41" s="45"/>
      <c r="K41" s="45"/>
      <c r="L41" s="45"/>
      <c r="M41" s="45"/>
      <c r="N41" s="45"/>
      <c r="O41" s="45"/>
      <c r="P41" s="45"/>
      <c r="Q41" s="45"/>
      <c r="R41" s="45"/>
      <c r="S41" s="45"/>
      <c r="T41" s="45"/>
      <c r="U41" s="45"/>
      <c r="V41" s="45"/>
      <c r="W41" s="45"/>
      <c r="X41" s="45"/>
      <c r="Y41" s="49"/>
    </row>
    <row r="42" spans="1:25" x14ac:dyDescent="0.25">
      <c r="A42" s="122"/>
      <c r="B42" s="123"/>
      <c r="C42" s="124"/>
      <c r="D42" s="45"/>
      <c r="E42" s="45"/>
      <c r="F42" s="45"/>
      <c r="G42" s="45"/>
      <c r="H42" s="45"/>
      <c r="I42" s="45"/>
      <c r="J42" s="45"/>
      <c r="K42" s="45"/>
      <c r="L42" s="45"/>
      <c r="M42" s="45"/>
      <c r="N42" s="45"/>
      <c r="O42" s="45"/>
      <c r="P42" s="45"/>
      <c r="Q42" s="45"/>
      <c r="R42" s="45"/>
      <c r="S42" s="45"/>
      <c r="T42" s="45"/>
      <c r="U42" s="45"/>
      <c r="V42" s="45"/>
      <c r="W42" s="45"/>
      <c r="X42" s="45"/>
      <c r="Y42" s="49"/>
    </row>
    <row r="43" spans="1:25" x14ac:dyDescent="0.25">
      <c r="A43" s="122"/>
      <c r="B43" s="123"/>
      <c r="C43" s="124"/>
      <c r="D43" s="45"/>
      <c r="E43" s="45"/>
      <c r="F43" s="45"/>
      <c r="G43" s="45"/>
      <c r="H43" s="45"/>
      <c r="I43" s="45"/>
      <c r="J43" s="45"/>
      <c r="K43" s="45"/>
      <c r="L43" s="45"/>
      <c r="M43" s="45"/>
      <c r="N43" s="45"/>
      <c r="O43" s="45"/>
      <c r="P43" s="45"/>
      <c r="Q43" s="45"/>
      <c r="R43" s="45"/>
      <c r="S43" s="45"/>
      <c r="T43" s="45"/>
      <c r="U43" s="45"/>
      <c r="V43" s="45"/>
      <c r="W43" s="45"/>
      <c r="X43" s="45"/>
      <c r="Y43" s="49"/>
    </row>
    <row r="44" spans="1:25" x14ac:dyDescent="0.25">
      <c r="A44" s="122"/>
      <c r="B44" s="123"/>
      <c r="C44" s="124"/>
      <c r="D44" s="45"/>
      <c r="E44" s="45"/>
      <c r="F44" s="45"/>
      <c r="G44" s="45"/>
      <c r="H44" s="45"/>
      <c r="I44" s="45"/>
      <c r="J44" s="45"/>
      <c r="K44" s="45"/>
      <c r="L44" s="45"/>
      <c r="M44" s="45"/>
      <c r="N44" s="45"/>
      <c r="O44" s="45"/>
      <c r="P44" s="45"/>
      <c r="Q44" s="45"/>
      <c r="R44" s="45"/>
      <c r="S44" s="45"/>
      <c r="T44" s="45"/>
      <c r="U44" s="45"/>
      <c r="V44" s="45"/>
      <c r="W44" s="45"/>
      <c r="X44" s="45"/>
      <c r="Y44" s="49"/>
    </row>
    <row r="45" spans="1:25" x14ac:dyDescent="0.25">
      <c r="A45" s="1"/>
      <c r="B45" s="2"/>
      <c r="C45" s="2"/>
      <c r="D45" s="2"/>
      <c r="E45" s="2"/>
      <c r="F45" s="2"/>
      <c r="G45" s="2"/>
      <c r="H45" s="2"/>
      <c r="I45" s="2"/>
      <c r="J45" s="2"/>
      <c r="K45" s="2"/>
      <c r="L45" s="2"/>
      <c r="M45" s="2"/>
      <c r="N45" s="2"/>
      <c r="O45" s="2"/>
      <c r="P45" s="2"/>
      <c r="Q45" s="2"/>
      <c r="R45" s="2"/>
      <c r="S45" s="2"/>
      <c r="T45" s="2"/>
      <c r="U45" s="2"/>
      <c r="V45" s="2"/>
      <c r="W45" s="2"/>
      <c r="X45" s="2"/>
      <c r="Y45" s="3"/>
    </row>
    <row r="46" spans="1:25" x14ac:dyDescent="0.25">
      <c r="A46" s="1"/>
      <c r="B46" s="2"/>
      <c r="C46" s="2"/>
      <c r="D46" s="2"/>
      <c r="E46" s="2"/>
      <c r="F46" s="2"/>
      <c r="G46" s="2"/>
      <c r="H46" s="2"/>
      <c r="I46" s="2"/>
      <c r="J46" s="2"/>
      <c r="K46" s="2"/>
      <c r="L46" s="2"/>
      <c r="M46" s="2"/>
      <c r="N46" s="2"/>
      <c r="O46" s="2"/>
      <c r="P46" s="2"/>
      <c r="Q46" s="2"/>
      <c r="R46" s="2"/>
      <c r="S46" s="2"/>
      <c r="T46" s="2"/>
      <c r="U46" s="2"/>
      <c r="V46" s="2"/>
      <c r="W46" s="2"/>
      <c r="X46" s="2"/>
      <c r="Y46" s="3"/>
    </row>
    <row r="47" spans="1:25" x14ac:dyDescent="0.25">
      <c r="A47" s="1"/>
      <c r="B47" s="2"/>
      <c r="C47" s="2"/>
      <c r="D47" s="2"/>
      <c r="E47" s="2"/>
      <c r="F47" s="2"/>
      <c r="G47" s="2"/>
      <c r="H47" s="2"/>
      <c r="I47" s="2"/>
      <c r="J47" s="2"/>
      <c r="K47" s="2"/>
      <c r="L47" s="2"/>
      <c r="M47" s="2"/>
      <c r="N47" s="2"/>
      <c r="O47" s="2"/>
      <c r="P47" s="2"/>
      <c r="Q47" s="2"/>
      <c r="R47" s="2"/>
      <c r="S47" s="2"/>
      <c r="T47" s="2"/>
      <c r="U47" s="2"/>
      <c r="V47" s="2"/>
      <c r="W47" s="2"/>
      <c r="X47" s="2"/>
      <c r="Y47" s="3"/>
    </row>
    <row r="48" spans="1:25" x14ac:dyDescent="0.25">
      <c r="A48" s="1"/>
      <c r="B48" s="2"/>
      <c r="C48" s="2"/>
      <c r="D48" s="2"/>
      <c r="E48" s="2"/>
      <c r="F48" s="2"/>
      <c r="G48" s="2"/>
      <c r="H48" s="2"/>
      <c r="I48" s="2"/>
      <c r="J48" s="2"/>
      <c r="K48" s="2"/>
      <c r="L48" s="2"/>
      <c r="M48" s="2"/>
      <c r="N48" s="2"/>
      <c r="O48" s="2"/>
      <c r="P48" s="2"/>
      <c r="Q48" s="2"/>
      <c r="R48" s="2"/>
      <c r="S48" s="2"/>
      <c r="T48" s="2"/>
      <c r="U48" s="2"/>
      <c r="V48" s="2"/>
      <c r="W48" s="2"/>
      <c r="X48" s="2"/>
      <c r="Y48" s="3"/>
    </row>
    <row r="49" spans="1:25" x14ac:dyDescent="0.25">
      <c r="A49" s="1"/>
      <c r="B49" s="2"/>
      <c r="C49" s="2"/>
      <c r="D49" s="2"/>
      <c r="E49" s="2"/>
      <c r="F49" s="2"/>
      <c r="G49" s="2"/>
      <c r="H49" s="2"/>
      <c r="I49" s="2"/>
      <c r="J49" s="2"/>
      <c r="K49" s="2"/>
      <c r="L49" s="2"/>
      <c r="M49" s="2"/>
      <c r="N49" s="2"/>
      <c r="O49" s="2"/>
      <c r="P49" s="2"/>
      <c r="Q49" s="2"/>
      <c r="R49" s="2"/>
      <c r="S49" s="2"/>
      <c r="T49" s="2"/>
      <c r="U49" s="2"/>
      <c r="V49" s="2"/>
      <c r="W49" s="2"/>
      <c r="X49" s="2"/>
      <c r="Y49" s="3"/>
    </row>
    <row r="50" spans="1:25" x14ac:dyDescent="0.25">
      <c r="A50" s="1"/>
      <c r="B50" s="2"/>
      <c r="C50" s="2"/>
      <c r="D50" s="2"/>
      <c r="E50" s="2"/>
      <c r="F50" s="2"/>
      <c r="G50" s="2"/>
      <c r="H50" s="2"/>
      <c r="I50" s="2"/>
      <c r="J50" s="2"/>
      <c r="K50" s="2"/>
      <c r="L50" s="2"/>
      <c r="M50" s="2"/>
      <c r="N50" s="2"/>
      <c r="O50" s="2"/>
      <c r="P50" s="2"/>
      <c r="Q50" s="2"/>
      <c r="R50" s="2"/>
      <c r="S50" s="2"/>
      <c r="T50" s="2"/>
      <c r="U50" s="2"/>
      <c r="V50" s="2"/>
      <c r="W50" s="2"/>
      <c r="X50" s="2"/>
      <c r="Y50" s="3"/>
    </row>
    <row r="51" spans="1:25" x14ac:dyDescent="0.25">
      <c r="A51" s="1"/>
      <c r="B51" s="2"/>
      <c r="C51" s="2"/>
      <c r="D51" s="2"/>
      <c r="E51" s="2"/>
      <c r="F51" s="2"/>
      <c r="G51" s="2"/>
      <c r="H51" s="2"/>
      <c r="I51" s="2"/>
      <c r="J51" s="2"/>
      <c r="K51" s="2"/>
      <c r="L51" s="2"/>
      <c r="M51" s="2"/>
      <c r="N51" s="2"/>
      <c r="O51" s="2"/>
      <c r="P51" s="2"/>
      <c r="Q51" s="2"/>
      <c r="R51" s="2"/>
      <c r="S51" s="2"/>
      <c r="T51" s="2"/>
      <c r="U51" s="2"/>
      <c r="V51" s="2"/>
      <c r="W51" s="2"/>
      <c r="X51" s="2"/>
      <c r="Y51" s="3"/>
    </row>
    <row r="52" spans="1:25" x14ac:dyDescent="0.25">
      <c r="A52" s="1"/>
      <c r="B52" s="2"/>
      <c r="C52" s="2"/>
      <c r="D52" s="2"/>
      <c r="E52" s="2"/>
      <c r="F52" s="2"/>
      <c r="G52" s="2"/>
      <c r="H52" s="2"/>
      <c r="I52" s="2"/>
      <c r="J52" s="2"/>
      <c r="K52" s="2"/>
      <c r="L52" s="2"/>
      <c r="M52" s="2"/>
      <c r="N52" s="2"/>
      <c r="O52" s="2"/>
      <c r="P52" s="2"/>
      <c r="Q52" s="2"/>
      <c r="R52" s="2"/>
      <c r="S52" s="2"/>
      <c r="T52" s="2"/>
      <c r="U52" s="2"/>
      <c r="V52" s="2"/>
      <c r="W52" s="2"/>
      <c r="X52" s="2"/>
      <c r="Y52" s="3"/>
    </row>
    <row r="53" spans="1:25" x14ac:dyDescent="0.25">
      <c r="A53" s="1"/>
      <c r="B53" s="2"/>
      <c r="C53" s="2"/>
      <c r="D53" s="2"/>
      <c r="E53" s="2"/>
      <c r="F53" s="2"/>
      <c r="G53" s="2"/>
      <c r="H53" s="2"/>
      <c r="I53" s="2"/>
      <c r="J53" s="2"/>
      <c r="K53" s="2"/>
      <c r="L53" s="2"/>
      <c r="M53" s="2"/>
      <c r="N53" s="2"/>
      <c r="O53" s="2"/>
      <c r="P53" s="2"/>
      <c r="Q53" s="2"/>
      <c r="R53" s="2"/>
      <c r="S53" s="2"/>
      <c r="T53" s="2"/>
      <c r="U53" s="2"/>
      <c r="V53" s="2"/>
      <c r="W53" s="2"/>
      <c r="X53" s="2"/>
      <c r="Y53" s="3"/>
    </row>
    <row r="54" spans="1:25" x14ac:dyDescent="0.25">
      <c r="A54" s="1"/>
      <c r="B54" s="2"/>
      <c r="C54" s="2"/>
      <c r="D54" s="2"/>
      <c r="E54" s="2"/>
      <c r="F54" s="2"/>
      <c r="G54" s="2"/>
      <c r="H54" s="2"/>
      <c r="I54" s="2"/>
      <c r="J54" s="2"/>
      <c r="K54" s="2"/>
      <c r="L54" s="2"/>
      <c r="M54" s="2"/>
      <c r="N54" s="2"/>
      <c r="O54" s="2"/>
      <c r="P54" s="2"/>
      <c r="Q54" s="2"/>
      <c r="R54" s="2"/>
      <c r="S54" s="2"/>
      <c r="T54" s="2"/>
      <c r="U54" s="2"/>
      <c r="V54" s="2"/>
      <c r="W54" s="2"/>
      <c r="X54" s="2"/>
      <c r="Y54" s="3"/>
    </row>
    <row r="55" spans="1:25" x14ac:dyDescent="0.25">
      <c r="A55" s="1"/>
      <c r="B55" s="2"/>
      <c r="C55" s="2"/>
      <c r="D55" s="2"/>
      <c r="E55" s="2"/>
      <c r="F55" s="2"/>
      <c r="G55" s="2"/>
      <c r="H55" s="2"/>
      <c r="I55" s="2"/>
      <c r="J55" s="2"/>
      <c r="K55" s="2"/>
      <c r="L55" s="2"/>
      <c r="M55" s="2"/>
      <c r="N55" s="2"/>
      <c r="O55" s="2"/>
      <c r="P55" s="2"/>
      <c r="Q55" s="2"/>
      <c r="R55" s="2"/>
      <c r="S55" s="2"/>
      <c r="T55" s="2"/>
      <c r="U55" s="2"/>
      <c r="V55" s="2"/>
      <c r="W55" s="2"/>
      <c r="X55" s="2"/>
      <c r="Y55" s="3"/>
    </row>
  </sheetData>
  <sheetProtection formatCells="0" selectLockedCells="1" selectUnlockedCells="1"/>
  <mergeCells count="69">
    <mergeCell ref="A1:C3"/>
    <mergeCell ref="W1:X1"/>
    <mergeCell ref="W2:X2"/>
    <mergeCell ref="W3:X3"/>
    <mergeCell ref="D1:V3"/>
    <mergeCell ref="E7:F10"/>
    <mergeCell ref="A13:Y13"/>
    <mergeCell ref="A14:F14"/>
    <mergeCell ref="G14:G16"/>
    <mergeCell ref="H14:K14"/>
    <mergeCell ref="U7:V7"/>
    <mergeCell ref="U14:Y14"/>
    <mergeCell ref="U8:V8"/>
    <mergeCell ref="U9:V9"/>
    <mergeCell ref="U10:V10"/>
    <mergeCell ref="A35:Y35"/>
    <mergeCell ref="E16:F16"/>
    <mergeCell ref="Q15:R16"/>
    <mergeCell ref="B15:B16"/>
    <mergeCell ref="D15:D16"/>
    <mergeCell ref="E15:F15"/>
    <mergeCell ref="E18:F18"/>
    <mergeCell ref="N18:P18"/>
    <mergeCell ref="E20:F20"/>
    <mergeCell ref="N20:P20"/>
    <mergeCell ref="E22:F22"/>
    <mergeCell ref="N22:P22"/>
    <mergeCell ref="E24:F24"/>
    <mergeCell ref="N24:P24"/>
    <mergeCell ref="E32:F32"/>
    <mergeCell ref="N32:P32"/>
    <mergeCell ref="A4:Y4"/>
    <mergeCell ref="A5:B12"/>
    <mergeCell ref="G5:G10"/>
    <mergeCell ref="T5:T10"/>
    <mergeCell ref="E12:F12"/>
    <mergeCell ref="C5:C6"/>
    <mergeCell ref="E5:F6"/>
    <mergeCell ref="C7:C10"/>
    <mergeCell ref="U5:Y5"/>
    <mergeCell ref="W10:Y10"/>
    <mergeCell ref="W7:Y7"/>
    <mergeCell ref="W8:Y8"/>
    <mergeCell ref="W9:Y9"/>
    <mergeCell ref="D7:D10"/>
    <mergeCell ref="W6:Y6"/>
    <mergeCell ref="A37:C37"/>
    <mergeCell ref="A38:C39"/>
    <mergeCell ref="A40:C42"/>
    <mergeCell ref="A43:C44"/>
    <mergeCell ref="P5:S6"/>
    <mergeCell ref="P7:S10"/>
    <mergeCell ref="N14:S14"/>
    <mergeCell ref="N15:P15"/>
    <mergeCell ref="N16:P16"/>
    <mergeCell ref="H5:N6"/>
    <mergeCell ref="H7:N10"/>
    <mergeCell ref="O5:O10"/>
    <mergeCell ref="H12:N12"/>
    <mergeCell ref="O12:Y12"/>
    <mergeCell ref="U6:V6"/>
    <mergeCell ref="E34:F34"/>
    <mergeCell ref="N34:P34"/>
    <mergeCell ref="E26:F26"/>
    <mergeCell ref="N26:P26"/>
    <mergeCell ref="E28:F28"/>
    <mergeCell ref="N28:P28"/>
    <mergeCell ref="E30:F30"/>
    <mergeCell ref="N30:P30"/>
  </mergeCells>
  <dataValidations count="18">
    <dataValidation allowBlank="1" showInputMessage="1" showErrorMessage="1" sqref="E7:F10 H7"/>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dataValidation allowBlank="1" showInputMessage="1" showErrorMessage="1" promptTitle="Proceso" prompt="Previo a diligenciar las demás casillas, seleccione de la lista desplegable el proceso que va a caracterizar." sqref="C5:C6"/>
    <dataValidation allowBlank="1" showInputMessage="1" showErrorMessage="1" promptTitle="Macroproceso" prompt="El formato cargará automaticamente la información asociada al proceso que seleccionó." sqref="E5:F6"/>
    <dataValidation allowBlank="1" showInputMessage="1" showErrorMessage="1" promptTitle="Tipo de Proceso" prompt="El formato seleccionará automaticamente el tipo de proceso al que corresponde el proceso que seleccionó." sqref="H5:N6"/>
    <dataValidation allowBlank="1" showInputMessage="1" showErrorMessage="1" prompt="Con la ayuda del enlace, defina el tipo de indicador y el nombre del (los) indicadores que quiere establecer para medir su proceso." sqref="U5:Y5"/>
    <dataValidation allowBlank="1" showInputMessage="1" showErrorMessage="1" prompt="Confirme si el líder del proceso que aparece cargado se encuentra correcto." sqref="C12"/>
    <dataValidation allowBlank="1" showInputMessage="1" showErrorMessage="1" prompt="Para definir el alcance de su proceso tenga en cuenta que debe describir y delimitar brevemente el inicio y fin de las actividades del proceso. " sqref="H12:N12"/>
    <dataValidation allowBlank="1" showInputMessage="1" showErrorMessage="1" prompt="Identifica los procesos de la SIC, que proporcionan insumos o necesidades para ejecutar las actividades del proceso." sqref="A15"/>
    <dataValidation allowBlank="1" showInputMessage="1" showErrorMessage="1" prompt="Identifica Entidades externas o usuarios que proporcionan insumos o necesidades para ejecutar las actividades del proceso." sqref="C15"/>
    <dataValidation allowBlank="1" showInputMessage="1" showErrorMessage="1" prompt="Marque con una X, la etapa del ciclo PHV al que hace referencia la actividad._x000a__x000a_Puede insertar tantas filas como sea necesario de acuerdo al número de actividades requeridas. " sqref="H14:K14"/>
    <dataValidation allowBlank="1" showInputMessage="1" showErrorMessage="1" prompt="Define los cargos y/o roles responsables de realizar la actividad descrita. _x000a_" sqref="S15"/>
    <dataValidation allowBlank="1" showInputMessage="1" showErrorMessage="1" prompt="Identifica los procesos, los cargos o roles específicos que reciben la salida y que hacen parte de la SIC." sqref="W15"/>
    <dataValidation allowBlank="1" showInputMessage="1" showErrorMessage="1" prompt="Identifica las entidades externas que reciben o son afectados por las salidas generadas en una actividad." sqref="Y15"/>
    <dataValidation allowBlank="1" showInputMessage="1" showErrorMessage="1" prompt="Seleccione de la lista desplegable los trámites y OPAS asociados al proceso, en caso de tener más de uno utilice las diferentes filas." sqref="A37:C37"/>
    <dataValidation allowBlank="1" showInputMessage="1" showErrorMessage="1" prompt="Son los insumos o la información de necesidades o aspectos legales que se requieren para la ejecución de las actividades. " sqref="E15:F15"/>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5"/>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5:P15"/>
  </dataValidations>
  <pageMargins left="0.70866141732283472" right="0.70866141732283472" top="0.74803149606299213" bottom="0.74803149606299213" header="0.31496062992125984" footer="0.31496062992125984"/>
  <pageSetup scale="26" orientation="portrait" r:id="rId1"/>
  <headerFooter>
    <oddFooter>&amp;RSC01-F09 Vr1 (2019-05-06)</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 desplegables'!$D$52:$D$80</xm:f>
          </x14:formula1>
          <xm:sqref>A38:C44</xm:sqref>
        </x14:dataValidation>
        <x14:dataValidation type="list" allowBlank="1" showInputMessage="1" showErrorMessage="1">
          <x14:formula1>
            <xm:f>'Listas desplegables'!$D$3:$D$47</xm:f>
          </x14:formula1>
          <xm:sqref>C7:C10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D1:Q81"/>
  <sheetViews>
    <sheetView workbookViewId="0">
      <selection activeCell="F49" sqref="F49"/>
    </sheetView>
  </sheetViews>
  <sheetFormatPr baseColWidth="10" defaultRowHeight="15" x14ac:dyDescent="0.25"/>
  <cols>
    <col min="4" max="4" width="49" style="25" bestFit="1" customWidth="1"/>
    <col min="5" max="5" width="70" style="25" bestFit="1" customWidth="1"/>
    <col min="6" max="6" width="19.42578125" style="35" bestFit="1" customWidth="1"/>
    <col min="7" max="7" width="58.42578125" style="36" customWidth="1"/>
    <col min="12" max="12" width="60.140625" customWidth="1"/>
    <col min="17" max="17" width="26.7109375" bestFit="1" customWidth="1"/>
  </cols>
  <sheetData>
    <row r="1" spans="4:17" x14ac:dyDescent="0.25">
      <c r="Q1" s="61" t="s">
        <v>213</v>
      </c>
    </row>
    <row r="2" spans="4:17" x14ac:dyDescent="0.25">
      <c r="D2" s="26" t="s">
        <v>63</v>
      </c>
      <c r="E2" s="26" t="s">
        <v>45</v>
      </c>
      <c r="F2" s="34" t="s">
        <v>2</v>
      </c>
      <c r="G2" s="38" t="s">
        <v>112</v>
      </c>
      <c r="L2" s="52" t="s">
        <v>167</v>
      </c>
      <c r="O2" t="s">
        <v>208</v>
      </c>
      <c r="Q2" t="s">
        <v>214</v>
      </c>
    </row>
    <row r="3" spans="4:17" x14ac:dyDescent="0.25">
      <c r="D3" s="27" t="s">
        <v>101</v>
      </c>
      <c r="E3" s="31" t="s">
        <v>46</v>
      </c>
      <c r="F3" s="33" t="s">
        <v>60</v>
      </c>
      <c r="G3" s="37" t="s">
        <v>113</v>
      </c>
      <c r="L3" s="53" t="s">
        <v>168</v>
      </c>
      <c r="O3" t="s">
        <v>209</v>
      </c>
      <c r="Q3" t="s">
        <v>215</v>
      </c>
    </row>
    <row r="4" spans="4:17" x14ac:dyDescent="0.25">
      <c r="D4" s="27" t="s">
        <v>102</v>
      </c>
      <c r="E4" s="31" t="s">
        <v>46</v>
      </c>
      <c r="F4" s="33" t="s">
        <v>60</v>
      </c>
      <c r="G4" s="37" t="s">
        <v>113</v>
      </c>
      <c r="L4" s="52" t="s">
        <v>169</v>
      </c>
      <c r="Q4" s="61" t="s">
        <v>216</v>
      </c>
    </row>
    <row r="5" spans="4:17" x14ac:dyDescent="0.25">
      <c r="D5" s="27" t="s">
        <v>103</v>
      </c>
      <c r="E5" s="31" t="s">
        <v>46</v>
      </c>
      <c r="F5" s="33" t="s">
        <v>60</v>
      </c>
      <c r="G5" s="37" t="s">
        <v>115</v>
      </c>
      <c r="L5" s="54" t="s">
        <v>170</v>
      </c>
      <c r="Q5" t="s">
        <v>217</v>
      </c>
    </row>
    <row r="6" spans="4:17" x14ac:dyDescent="0.25">
      <c r="D6" s="27" t="s">
        <v>104</v>
      </c>
      <c r="E6" s="31" t="s">
        <v>47</v>
      </c>
      <c r="F6" s="33" t="s">
        <v>60</v>
      </c>
      <c r="G6" s="37" t="s">
        <v>116</v>
      </c>
      <c r="L6" s="54" t="s">
        <v>171</v>
      </c>
      <c r="Q6" t="s">
        <v>218</v>
      </c>
    </row>
    <row r="7" spans="4:17" x14ac:dyDescent="0.25">
      <c r="D7" s="27" t="s">
        <v>105</v>
      </c>
      <c r="E7" s="31" t="s">
        <v>47</v>
      </c>
      <c r="F7" s="33" t="s">
        <v>60</v>
      </c>
      <c r="G7" s="37" t="s">
        <v>229</v>
      </c>
      <c r="L7" s="54" t="s">
        <v>172</v>
      </c>
      <c r="Q7" t="s">
        <v>219</v>
      </c>
    </row>
    <row r="8" spans="4:17" x14ac:dyDescent="0.25">
      <c r="D8" s="27" t="s">
        <v>64</v>
      </c>
      <c r="E8" s="31" t="s">
        <v>47</v>
      </c>
      <c r="F8" s="33" t="s">
        <v>60</v>
      </c>
      <c r="G8" s="37" t="s">
        <v>118</v>
      </c>
      <c r="L8" s="54" t="s">
        <v>173</v>
      </c>
      <c r="Q8" t="s">
        <v>220</v>
      </c>
    </row>
    <row r="9" spans="4:17" x14ac:dyDescent="0.25">
      <c r="D9" s="27" t="s">
        <v>106</v>
      </c>
      <c r="E9" s="31" t="s">
        <v>47</v>
      </c>
      <c r="F9" s="33" t="s">
        <v>60</v>
      </c>
      <c r="G9" s="37" t="s">
        <v>116</v>
      </c>
      <c r="L9" s="52" t="s">
        <v>174</v>
      </c>
      <c r="Q9" t="s">
        <v>221</v>
      </c>
    </row>
    <row r="10" spans="4:17" x14ac:dyDescent="0.25">
      <c r="D10" s="27" t="s">
        <v>107</v>
      </c>
      <c r="E10" s="31" t="s">
        <v>48</v>
      </c>
      <c r="F10" s="33" t="s">
        <v>60</v>
      </c>
      <c r="G10" s="37" t="s">
        <v>113</v>
      </c>
      <c r="L10" s="54" t="s">
        <v>175</v>
      </c>
      <c r="Q10" s="61" t="s">
        <v>222</v>
      </c>
    </row>
    <row r="11" spans="4:17" x14ac:dyDescent="0.25">
      <c r="D11" s="27" t="s">
        <v>108</v>
      </c>
      <c r="E11" s="31" t="s">
        <v>48</v>
      </c>
      <c r="F11" s="33" t="s">
        <v>60</v>
      </c>
      <c r="G11" s="37" t="s">
        <v>119</v>
      </c>
      <c r="L11" s="54" t="s">
        <v>176</v>
      </c>
      <c r="Q11" t="s">
        <v>223</v>
      </c>
    </row>
    <row r="12" spans="4:17" x14ac:dyDescent="0.25">
      <c r="D12" s="27" t="s">
        <v>109</v>
      </c>
      <c r="E12" s="31" t="s">
        <v>48</v>
      </c>
      <c r="F12" s="33" t="s">
        <v>60</v>
      </c>
      <c r="G12" s="37" t="s">
        <v>114</v>
      </c>
      <c r="L12" s="54" t="s">
        <v>177</v>
      </c>
      <c r="Q12" t="s">
        <v>224</v>
      </c>
    </row>
    <row r="13" spans="4:17" x14ac:dyDescent="0.25">
      <c r="D13" s="27" t="s">
        <v>110</v>
      </c>
      <c r="E13" s="31" t="s">
        <v>48</v>
      </c>
      <c r="F13" s="33" t="s">
        <v>60</v>
      </c>
      <c r="G13" s="37" t="s">
        <v>230</v>
      </c>
      <c r="L13" s="52" t="s">
        <v>178</v>
      </c>
      <c r="Q13" s="61" t="s">
        <v>225</v>
      </c>
    </row>
    <row r="14" spans="4:17" x14ac:dyDescent="0.25">
      <c r="D14" s="29" t="s">
        <v>78</v>
      </c>
      <c r="E14" s="31" t="s">
        <v>49</v>
      </c>
      <c r="F14" s="33" t="s">
        <v>61</v>
      </c>
      <c r="G14" s="36" t="s">
        <v>123</v>
      </c>
      <c r="L14" s="54" t="s">
        <v>179</v>
      </c>
      <c r="Q14" t="s">
        <v>226</v>
      </c>
    </row>
    <row r="15" spans="4:17" x14ac:dyDescent="0.25">
      <c r="D15" s="29" t="s">
        <v>65</v>
      </c>
      <c r="E15" s="31" t="s">
        <v>49</v>
      </c>
      <c r="F15" s="33" t="s">
        <v>61</v>
      </c>
      <c r="G15" s="36" t="s">
        <v>123</v>
      </c>
      <c r="L15" s="54" t="s">
        <v>180</v>
      </c>
      <c r="Q15" t="s">
        <v>227</v>
      </c>
    </row>
    <row r="16" spans="4:17" x14ac:dyDescent="0.25">
      <c r="D16" s="29" t="s">
        <v>79</v>
      </c>
      <c r="E16" s="31" t="s">
        <v>50</v>
      </c>
      <c r="F16" s="33" t="s">
        <v>61</v>
      </c>
      <c r="G16" s="37" t="s">
        <v>126</v>
      </c>
      <c r="L16" s="54" t="s">
        <v>181</v>
      </c>
      <c r="Q16" t="s">
        <v>228</v>
      </c>
    </row>
    <row r="17" spans="4:15" x14ac:dyDescent="0.25">
      <c r="D17" s="29" t="s">
        <v>80</v>
      </c>
      <c r="E17" s="31" t="s">
        <v>50</v>
      </c>
      <c r="F17" s="33" t="s">
        <v>61</v>
      </c>
      <c r="G17" s="36" t="s">
        <v>240</v>
      </c>
      <c r="L17" s="52" t="s">
        <v>182</v>
      </c>
    </row>
    <row r="18" spans="4:15" ht="30" x14ac:dyDescent="0.25">
      <c r="D18" s="29" t="s">
        <v>81</v>
      </c>
      <c r="E18" s="31" t="s">
        <v>52</v>
      </c>
      <c r="F18" s="33" t="s">
        <v>61</v>
      </c>
      <c r="G18" s="36" t="s">
        <v>239</v>
      </c>
      <c r="L18" s="54" t="s">
        <v>183</v>
      </c>
    </row>
    <row r="19" spans="4:15" ht="30" x14ac:dyDescent="0.25">
      <c r="D19" s="29" t="s">
        <v>82</v>
      </c>
      <c r="E19" s="31" t="s">
        <v>52</v>
      </c>
      <c r="F19" s="33" t="s">
        <v>61</v>
      </c>
      <c r="G19" s="37" t="s">
        <v>238</v>
      </c>
      <c r="L19" s="54" t="s">
        <v>184</v>
      </c>
      <c r="O19" t="s">
        <v>232</v>
      </c>
    </row>
    <row r="20" spans="4:15" ht="30" x14ac:dyDescent="0.25">
      <c r="D20" s="29" t="s">
        <v>83</v>
      </c>
      <c r="E20" s="31" t="s">
        <v>55</v>
      </c>
      <c r="F20" s="33" t="s">
        <v>61</v>
      </c>
      <c r="G20" s="37" t="s">
        <v>237</v>
      </c>
      <c r="L20" s="52" t="s">
        <v>185</v>
      </c>
      <c r="O20" t="s">
        <v>233</v>
      </c>
    </row>
    <row r="21" spans="4:15" ht="30" x14ac:dyDescent="0.25">
      <c r="D21" s="29" t="s">
        <v>84</v>
      </c>
      <c r="E21" s="31" t="s">
        <v>55</v>
      </c>
      <c r="F21" s="33" t="s">
        <v>61</v>
      </c>
      <c r="G21" s="37" t="s">
        <v>237</v>
      </c>
      <c r="L21" s="53" t="s">
        <v>186</v>
      </c>
    </row>
    <row r="22" spans="4:15" ht="30" x14ac:dyDescent="0.25">
      <c r="D22" s="29" t="s">
        <v>85</v>
      </c>
      <c r="E22" s="31" t="s">
        <v>55</v>
      </c>
      <c r="F22" s="33" t="s">
        <v>61</v>
      </c>
      <c r="G22" s="37" t="s">
        <v>237</v>
      </c>
      <c r="L22" s="52" t="s">
        <v>187</v>
      </c>
    </row>
    <row r="23" spans="4:15" ht="45" x14ac:dyDescent="0.25">
      <c r="D23" s="29" t="s">
        <v>86</v>
      </c>
      <c r="E23" s="31" t="s">
        <v>53</v>
      </c>
      <c r="F23" s="33" t="s">
        <v>61</v>
      </c>
      <c r="G23" s="36" t="s">
        <v>125</v>
      </c>
      <c r="L23" s="54" t="s">
        <v>188</v>
      </c>
    </row>
    <row r="24" spans="4:15" ht="30" x14ac:dyDescent="0.25">
      <c r="D24" s="29" t="s">
        <v>87</v>
      </c>
      <c r="E24" s="31" t="s">
        <v>56</v>
      </c>
      <c r="F24" s="33" t="s">
        <v>61</v>
      </c>
      <c r="G24" s="36" t="s">
        <v>127</v>
      </c>
      <c r="L24" s="53" t="s">
        <v>189</v>
      </c>
    </row>
    <row r="25" spans="4:15" ht="30" x14ac:dyDescent="0.25">
      <c r="D25" s="29" t="s">
        <v>88</v>
      </c>
      <c r="E25" s="31" t="s">
        <v>56</v>
      </c>
      <c r="F25" s="33" t="s">
        <v>61</v>
      </c>
      <c r="G25" s="36" t="s">
        <v>127</v>
      </c>
      <c r="L25" s="53" t="s">
        <v>190</v>
      </c>
    </row>
    <row r="26" spans="4:15" ht="30" x14ac:dyDescent="0.25">
      <c r="D26" s="29" t="s">
        <v>89</v>
      </c>
      <c r="E26" s="31" t="s">
        <v>54</v>
      </c>
      <c r="F26" s="33" t="s">
        <v>61</v>
      </c>
      <c r="G26" s="37" t="s">
        <v>124</v>
      </c>
      <c r="L26" s="52" t="s">
        <v>191</v>
      </c>
    </row>
    <row r="27" spans="4:15" ht="27" x14ac:dyDescent="0.25">
      <c r="D27" s="29" t="s">
        <v>90</v>
      </c>
      <c r="E27" s="31" t="s">
        <v>51</v>
      </c>
      <c r="F27" s="33" t="s">
        <v>61</v>
      </c>
      <c r="G27" s="36" t="s">
        <v>120</v>
      </c>
      <c r="L27" s="53" t="s">
        <v>192</v>
      </c>
    </row>
    <row r="28" spans="4:15" ht="27" x14ac:dyDescent="0.25">
      <c r="D28" s="29" t="s">
        <v>91</v>
      </c>
      <c r="E28" s="31" t="s">
        <v>51</v>
      </c>
      <c r="F28" s="33" t="s">
        <v>61</v>
      </c>
      <c r="G28" s="36" t="s">
        <v>121</v>
      </c>
      <c r="L28" s="52" t="s">
        <v>193</v>
      </c>
    </row>
    <row r="29" spans="4:15" ht="45" x14ac:dyDescent="0.25">
      <c r="D29" s="29" t="s">
        <v>111</v>
      </c>
      <c r="E29" s="31" t="s">
        <v>51</v>
      </c>
      <c r="F29" s="33" t="s">
        <v>61</v>
      </c>
      <c r="G29" s="37" t="s">
        <v>122</v>
      </c>
      <c r="L29" s="53" t="s">
        <v>194</v>
      </c>
    </row>
    <row r="30" spans="4:15" ht="30" x14ac:dyDescent="0.25">
      <c r="D30" s="30" t="s">
        <v>92</v>
      </c>
      <c r="E30" s="25" t="s">
        <v>96</v>
      </c>
      <c r="F30" s="33" t="s">
        <v>62</v>
      </c>
      <c r="G30" s="37" t="s">
        <v>231</v>
      </c>
      <c r="L30" s="52" t="s">
        <v>195</v>
      </c>
    </row>
    <row r="31" spans="4:15" x14ac:dyDescent="0.25">
      <c r="D31" s="30" t="s">
        <v>66</v>
      </c>
      <c r="E31" s="25" t="s">
        <v>96</v>
      </c>
      <c r="F31" s="33" t="s">
        <v>62</v>
      </c>
      <c r="G31" s="36" t="s">
        <v>117</v>
      </c>
      <c r="L31" s="53" t="s">
        <v>196</v>
      </c>
    </row>
    <row r="32" spans="4:15" x14ac:dyDescent="0.25">
      <c r="D32" s="30" t="s">
        <v>67</v>
      </c>
      <c r="E32" s="25" t="s">
        <v>67</v>
      </c>
      <c r="F32" s="33" t="s">
        <v>62</v>
      </c>
      <c r="G32" s="36" t="s">
        <v>119</v>
      </c>
      <c r="L32" s="53" t="s">
        <v>197</v>
      </c>
    </row>
    <row r="33" spans="4:12" ht="27" x14ac:dyDescent="0.25">
      <c r="D33" s="30" t="s">
        <v>68</v>
      </c>
      <c r="E33" s="25" t="s">
        <v>97</v>
      </c>
      <c r="F33" s="33" t="s">
        <v>62</v>
      </c>
      <c r="G33" s="36" t="s">
        <v>119</v>
      </c>
      <c r="L33" s="52" t="s">
        <v>198</v>
      </c>
    </row>
    <row r="34" spans="4:12" x14ac:dyDescent="0.25">
      <c r="D34" s="30" t="s">
        <v>69</v>
      </c>
      <c r="E34" s="25" t="s">
        <v>97</v>
      </c>
      <c r="F34" s="33" t="s">
        <v>62</v>
      </c>
      <c r="G34" s="36" t="s">
        <v>119</v>
      </c>
      <c r="L34" s="52" t="s">
        <v>199</v>
      </c>
    </row>
    <row r="35" spans="4:12" x14ac:dyDescent="0.25">
      <c r="D35" s="30" t="s">
        <v>70</v>
      </c>
      <c r="E35" s="25" t="s">
        <v>97</v>
      </c>
      <c r="F35" s="33" t="s">
        <v>62</v>
      </c>
      <c r="G35" s="36" t="s">
        <v>119</v>
      </c>
      <c r="L35" s="54" t="s">
        <v>200</v>
      </c>
    </row>
    <row r="36" spans="4:12" x14ac:dyDescent="0.25">
      <c r="D36" s="30" t="s">
        <v>71</v>
      </c>
      <c r="E36" s="25" t="s">
        <v>98</v>
      </c>
      <c r="F36" s="33" t="s">
        <v>62</v>
      </c>
      <c r="G36" s="36" t="s">
        <v>128</v>
      </c>
      <c r="L36" s="54" t="s">
        <v>201</v>
      </c>
    </row>
    <row r="37" spans="4:12" x14ac:dyDescent="0.25">
      <c r="D37" s="30" t="s">
        <v>72</v>
      </c>
      <c r="E37" s="25" t="s">
        <v>98</v>
      </c>
      <c r="F37" s="33" t="s">
        <v>62</v>
      </c>
      <c r="G37" s="36" t="s">
        <v>128</v>
      </c>
      <c r="L37" s="54" t="s">
        <v>202</v>
      </c>
    </row>
    <row r="38" spans="4:12" x14ac:dyDescent="0.25">
      <c r="D38" s="30" t="s">
        <v>73</v>
      </c>
      <c r="E38" s="25" t="s">
        <v>98</v>
      </c>
      <c r="F38" s="33" t="s">
        <v>62</v>
      </c>
      <c r="G38" s="36" t="s">
        <v>128</v>
      </c>
      <c r="L38" s="53" t="s">
        <v>203</v>
      </c>
    </row>
    <row r="39" spans="4:12" x14ac:dyDescent="0.25">
      <c r="D39" s="30" t="s">
        <v>74</v>
      </c>
      <c r="E39" s="25" t="s">
        <v>99</v>
      </c>
      <c r="F39" s="33" t="s">
        <v>62</v>
      </c>
      <c r="G39" s="36" t="s">
        <v>129</v>
      </c>
      <c r="L39" s="53" t="s">
        <v>204</v>
      </c>
    </row>
    <row r="40" spans="4:12" x14ac:dyDescent="0.25">
      <c r="D40" s="30" t="s">
        <v>75</v>
      </c>
      <c r="E40" s="25" t="s">
        <v>99</v>
      </c>
      <c r="F40" s="33" t="s">
        <v>62</v>
      </c>
      <c r="G40" s="36" t="s">
        <v>129</v>
      </c>
      <c r="L40" s="54" t="s">
        <v>205</v>
      </c>
    </row>
    <row r="41" spans="4:12" x14ac:dyDescent="0.25">
      <c r="D41" s="30" t="s">
        <v>76</v>
      </c>
      <c r="E41" s="25" t="s">
        <v>99</v>
      </c>
      <c r="F41" s="33" t="s">
        <v>62</v>
      </c>
      <c r="G41" s="36" t="s">
        <v>129</v>
      </c>
      <c r="L41" s="54" t="s">
        <v>206</v>
      </c>
    </row>
    <row r="42" spans="4:12" x14ac:dyDescent="0.25">
      <c r="D42" s="30" t="s">
        <v>77</v>
      </c>
      <c r="E42" s="25" t="s">
        <v>99</v>
      </c>
      <c r="F42" s="33" t="s">
        <v>62</v>
      </c>
      <c r="G42" s="36" t="s">
        <v>129</v>
      </c>
      <c r="L42" s="54" t="s">
        <v>207</v>
      </c>
    </row>
    <row r="43" spans="4:12" x14ac:dyDescent="0.25">
      <c r="D43" s="30" t="s">
        <v>235</v>
      </c>
      <c r="E43" s="25" t="s">
        <v>100</v>
      </c>
      <c r="F43" s="33" t="s">
        <v>62</v>
      </c>
      <c r="G43" s="36" t="s">
        <v>130</v>
      </c>
    </row>
    <row r="44" spans="4:12" ht="30" x14ac:dyDescent="0.25">
      <c r="D44" s="30" t="s">
        <v>93</v>
      </c>
      <c r="E44" s="25" t="s">
        <v>100</v>
      </c>
      <c r="F44" s="33" t="s">
        <v>62</v>
      </c>
      <c r="G44" s="36" t="s">
        <v>130</v>
      </c>
    </row>
    <row r="45" spans="4:12" x14ac:dyDescent="0.25">
      <c r="D45" s="30" t="s">
        <v>236</v>
      </c>
      <c r="E45" s="25" t="s">
        <v>100</v>
      </c>
      <c r="F45" s="33" t="s">
        <v>62</v>
      </c>
      <c r="G45" s="36" t="s">
        <v>130</v>
      </c>
    </row>
    <row r="46" spans="4:12" ht="30" x14ac:dyDescent="0.25">
      <c r="D46" s="28" t="s">
        <v>94</v>
      </c>
      <c r="E46" s="25" t="s">
        <v>57</v>
      </c>
      <c r="F46" s="33" t="s">
        <v>241</v>
      </c>
      <c r="G46" s="36" t="s">
        <v>131</v>
      </c>
    </row>
    <row r="47" spans="4:12" ht="30" x14ac:dyDescent="0.25">
      <c r="D47" s="28" t="s">
        <v>95</v>
      </c>
      <c r="E47" s="25" t="s">
        <v>57</v>
      </c>
      <c r="F47" s="33" t="s">
        <v>241</v>
      </c>
      <c r="G47" s="37" t="s">
        <v>113</v>
      </c>
    </row>
    <row r="51" spans="4:4" x14ac:dyDescent="0.25">
      <c r="D51" s="25" t="s">
        <v>133</v>
      </c>
    </row>
    <row r="52" spans="4:4" x14ac:dyDescent="0.25">
      <c r="D52" s="36" t="s">
        <v>134</v>
      </c>
    </row>
    <row r="53" spans="4:4" ht="30" x14ac:dyDescent="0.25">
      <c r="D53" s="36" t="s">
        <v>135</v>
      </c>
    </row>
    <row r="54" spans="4:4" ht="30" x14ac:dyDescent="0.25">
      <c r="D54" s="36" t="s">
        <v>136</v>
      </c>
    </row>
    <row r="55" spans="4:4" x14ac:dyDescent="0.25">
      <c r="D55" s="36" t="s">
        <v>137</v>
      </c>
    </row>
    <row r="56" spans="4:4" ht="30" x14ac:dyDescent="0.25">
      <c r="D56" s="36" t="s">
        <v>138</v>
      </c>
    </row>
    <row r="57" spans="4:4" ht="30" x14ac:dyDescent="0.25">
      <c r="D57" s="36" t="s">
        <v>139</v>
      </c>
    </row>
    <row r="58" spans="4:4" ht="30" x14ac:dyDescent="0.25">
      <c r="D58" s="36" t="s">
        <v>140</v>
      </c>
    </row>
    <row r="59" spans="4:4" ht="30" x14ac:dyDescent="0.25">
      <c r="D59" s="36" t="s">
        <v>141</v>
      </c>
    </row>
    <row r="60" spans="4:4" x14ac:dyDescent="0.25">
      <c r="D60" s="36" t="s">
        <v>142</v>
      </c>
    </row>
    <row r="61" spans="4:4" ht="30" x14ac:dyDescent="0.25">
      <c r="D61" s="36" t="s">
        <v>143</v>
      </c>
    </row>
    <row r="62" spans="4:4" ht="60" x14ac:dyDescent="0.25">
      <c r="D62" s="36" t="s">
        <v>144</v>
      </c>
    </row>
    <row r="63" spans="4:4" ht="30" x14ac:dyDescent="0.25">
      <c r="D63" s="36" t="s">
        <v>145</v>
      </c>
    </row>
    <row r="64" spans="4:4" x14ac:dyDescent="0.25">
      <c r="D64" s="36" t="s">
        <v>146</v>
      </c>
    </row>
    <row r="65" spans="4:4" ht="30" x14ac:dyDescent="0.25">
      <c r="D65" s="36" t="s">
        <v>147</v>
      </c>
    </row>
    <row r="66" spans="4:4" x14ac:dyDescent="0.25">
      <c r="D66" s="36" t="s">
        <v>148</v>
      </c>
    </row>
    <row r="67" spans="4:4" ht="30" x14ac:dyDescent="0.25">
      <c r="D67" s="36" t="s">
        <v>149</v>
      </c>
    </row>
    <row r="68" spans="4:4" x14ac:dyDescent="0.25">
      <c r="D68" s="36" t="s">
        <v>150</v>
      </c>
    </row>
    <row r="69" spans="4:4" x14ac:dyDescent="0.25">
      <c r="D69" s="36" t="s">
        <v>151</v>
      </c>
    </row>
    <row r="70" spans="4:4" ht="30" x14ac:dyDescent="0.25">
      <c r="D70" s="36" t="s">
        <v>152</v>
      </c>
    </row>
    <row r="71" spans="4:4" ht="45" x14ac:dyDescent="0.25">
      <c r="D71" s="36" t="s">
        <v>153</v>
      </c>
    </row>
    <row r="72" spans="4:4" x14ac:dyDescent="0.25">
      <c r="D72" s="36" t="s">
        <v>154</v>
      </c>
    </row>
    <row r="73" spans="4:4" ht="30" x14ac:dyDescent="0.25">
      <c r="D73" s="36" t="s">
        <v>155</v>
      </c>
    </row>
    <row r="74" spans="4:4" ht="60" x14ac:dyDescent="0.25">
      <c r="D74" s="36" t="s">
        <v>156</v>
      </c>
    </row>
    <row r="75" spans="4:4" ht="30" x14ac:dyDescent="0.25">
      <c r="D75" s="36" t="s">
        <v>157</v>
      </c>
    </row>
    <row r="76" spans="4:4" ht="30" x14ac:dyDescent="0.25">
      <c r="D76" s="36" t="s">
        <v>158</v>
      </c>
    </row>
    <row r="77" spans="4:4" x14ac:dyDescent="0.25">
      <c r="D77" s="36" t="s">
        <v>159</v>
      </c>
    </row>
    <row r="78" spans="4:4" ht="45" x14ac:dyDescent="0.25">
      <c r="D78" s="36" t="s">
        <v>160</v>
      </c>
    </row>
    <row r="79" spans="4:4" x14ac:dyDescent="0.25">
      <c r="D79" s="36" t="s">
        <v>161</v>
      </c>
    </row>
    <row r="80" spans="4:4" ht="45" x14ac:dyDescent="0.25">
      <c r="D80" s="36" t="s">
        <v>162</v>
      </c>
    </row>
    <row r="81" spans="4:4" x14ac:dyDescent="0.25">
      <c r="D81" s="3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1" sqref="E31"/>
    </sheetView>
  </sheetViews>
  <sheetFormatPr baseColWidth="10"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4"/>
  <sheetViews>
    <sheetView workbookViewId="0">
      <selection activeCell="M8" sqref="M8:N8"/>
    </sheetView>
  </sheetViews>
  <sheetFormatPr baseColWidth="10" defaultColWidth="11.42578125" defaultRowHeight="15" x14ac:dyDescent="0.25"/>
  <cols>
    <col min="1" max="1" width="4" style="4" customWidth="1"/>
    <col min="2" max="2" width="33.85546875" style="4" customWidth="1"/>
    <col min="3" max="3" width="22.85546875" style="4" customWidth="1"/>
    <col min="4" max="4" width="7.5703125" style="4" customWidth="1"/>
    <col min="5" max="5" width="10" style="4" customWidth="1"/>
    <col min="6" max="6" width="12.42578125" style="4" customWidth="1"/>
    <col min="7" max="7" width="7.85546875" style="4" customWidth="1"/>
    <col min="8" max="8" width="4.140625" style="4" customWidth="1"/>
    <col min="9" max="9" width="13.85546875" style="4" customWidth="1"/>
    <col min="10" max="10" width="3.7109375" style="4" customWidth="1"/>
    <col min="11" max="11" width="9.42578125" style="4" customWidth="1"/>
    <col min="12" max="12" width="11" style="4" customWidth="1"/>
    <col min="13" max="13" width="13" style="4" customWidth="1"/>
    <col min="14" max="14" width="10.140625" style="4" customWidth="1"/>
    <col min="15" max="15" width="13.7109375" style="4" customWidth="1"/>
    <col min="16" max="17" width="12.5703125" style="4" customWidth="1"/>
    <col min="18" max="18" width="11.5703125" style="4" customWidth="1"/>
    <col min="19" max="19" width="4.42578125" style="4" customWidth="1"/>
    <col min="20" max="20" width="4.28515625" style="4" customWidth="1"/>
    <col min="21" max="22" width="11.42578125" customWidth="1"/>
    <col min="23" max="23" width="17.5703125" customWidth="1"/>
    <col min="24" max="24" width="16.5703125" customWidth="1"/>
    <col min="25" max="25" width="11" customWidth="1"/>
    <col min="26" max="16384" width="11.42578125" style="4"/>
  </cols>
  <sheetData>
    <row r="1" spans="2:25" ht="86.25" customHeight="1" x14ac:dyDescent="0.25">
      <c r="B1" s="204"/>
      <c r="C1" s="205"/>
      <c r="D1" s="155" t="s">
        <v>21</v>
      </c>
      <c r="E1" s="155"/>
      <c r="F1" s="155"/>
      <c r="G1" s="155"/>
      <c r="H1" s="155"/>
      <c r="I1" s="155"/>
      <c r="J1" s="155"/>
      <c r="K1" s="155"/>
      <c r="L1" s="155"/>
      <c r="M1" s="155"/>
      <c r="N1" s="155"/>
      <c r="O1" s="155"/>
      <c r="P1" s="155"/>
      <c r="Q1" s="155"/>
      <c r="R1" s="155"/>
      <c r="S1" s="156"/>
    </row>
    <row r="2" spans="2:25" ht="17.45" customHeight="1" x14ac:dyDescent="0.25">
      <c r="B2" s="206"/>
      <c r="C2" s="207"/>
      <c r="D2" s="207"/>
      <c r="E2" s="207"/>
      <c r="F2" s="207"/>
      <c r="G2" s="207"/>
      <c r="H2" s="207"/>
      <c r="I2" s="207"/>
      <c r="J2" s="207"/>
      <c r="K2" s="207"/>
      <c r="L2" s="207"/>
      <c r="M2" s="207"/>
      <c r="N2" s="207"/>
      <c r="O2" s="207"/>
      <c r="P2" s="207"/>
      <c r="Q2" s="207"/>
      <c r="R2" s="207"/>
      <c r="S2" s="208"/>
    </row>
    <row r="3" spans="2:25" ht="29.25" customHeight="1" x14ac:dyDescent="0.25">
      <c r="B3" s="209" t="s">
        <v>163</v>
      </c>
      <c r="C3" s="210"/>
      <c r="D3" s="210"/>
      <c r="E3" s="210"/>
      <c r="F3" s="210"/>
      <c r="G3" s="210"/>
      <c r="H3" s="210"/>
      <c r="I3" s="210"/>
      <c r="J3" s="210"/>
      <c r="K3" s="210"/>
      <c r="L3" s="210"/>
      <c r="M3" s="210"/>
      <c r="N3" s="210"/>
      <c r="O3" s="210"/>
      <c r="P3" s="210"/>
      <c r="Q3" s="210"/>
      <c r="R3" s="210"/>
      <c r="S3" s="211"/>
    </row>
    <row r="4" spans="2:25" ht="30.2" customHeight="1" x14ac:dyDescent="0.25">
      <c r="B4" s="13" t="s">
        <v>37</v>
      </c>
      <c r="C4" s="198" t="s">
        <v>183</v>
      </c>
      <c r="D4" s="199"/>
      <c r="E4" s="199"/>
      <c r="F4" s="199"/>
      <c r="G4" s="199"/>
      <c r="H4" s="199"/>
      <c r="I4" s="199"/>
      <c r="J4" s="199"/>
      <c r="K4" s="199"/>
      <c r="L4" s="199"/>
      <c r="M4" s="199"/>
      <c r="N4" s="199"/>
      <c r="O4" s="199"/>
      <c r="P4" s="199"/>
      <c r="Q4" s="199"/>
      <c r="R4" s="199"/>
      <c r="S4" s="212"/>
    </row>
    <row r="5" spans="2:25" ht="30.2" customHeight="1" x14ac:dyDescent="0.25">
      <c r="B5" s="13" t="s">
        <v>22</v>
      </c>
      <c r="C5" s="198" t="s">
        <v>103</v>
      </c>
      <c r="D5" s="199"/>
      <c r="E5" s="199"/>
      <c r="F5" s="199"/>
      <c r="G5" s="199"/>
      <c r="H5" s="199"/>
      <c r="I5" s="199"/>
      <c r="J5" s="200"/>
      <c r="K5" s="201" t="s">
        <v>36</v>
      </c>
      <c r="L5" s="201"/>
      <c r="M5" s="202" t="str">
        <f>VLOOKUP(C5,'[1]Listas desplegables'!D3:G46,2,0)</f>
        <v>Dirección Estratégica</v>
      </c>
      <c r="N5" s="202"/>
      <c r="O5" s="202"/>
      <c r="P5" s="202"/>
      <c r="Q5" s="202"/>
      <c r="R5" s="202"/>
      <c r="S5" s="203"/>
    </row>
    <row r="6" spans="2:25" ht="36.75" customHeight="1" x14ac:dyDescent="0.25">
      <c r="B6" s="13" t="s">
        <v>38</v>
      </c>
      <c r="C6" s="202" t="str">
        <f>VLOOKUP(C5,'[1]Listas desplegables'!D3:G46,4,0)</f>
        <v>Coordinador Grupo de Estudios Económicos</v>
      </c>
      <c r="D6" s="202"/>
      <c r="E6" s="202"/>
      <c r="F6" s="202"/>
      <c r="G6" s="202"/>
      <c r="H6" s="202"/>
      <c r="I6" s="202"/>
      <c r="J6" s="202"/>
      <c r="K6" s="213" t="s">
        <v>39</v>
      </c>
      <c r="L6" s="213"/>
      <c r="M6" s="202" t="str">
        <f>+C6</f>
        <v>Coordinador Grupo de Estudios Económicos</v>
      </c>
      <c r="N6" s="202"/>
      <c r="O6" s="202"/>
      <c r="P6" s="202"/>
      <c r="Q6" s="202"/>
      <c r="R6" s="202"/>
      <c r="S6" s="203"/>
    </row>
    <row r="7" spans="2:25" ht="15.75" customHeight="1" x14ac:dyDescent="0.25">
      <c r="B7" s="214"/>
      <c r="C7" s="215"/>
      <c r="D7" s="215"/>
      <c r="E7" s="215"/>
      <c r="F7" s="215"/>
      <c r="G7" s="215"/>
      <c r="H7" s="215"/>
      <c r="I7" s="215"/>
      <c r="J7" s="215"/>
      <c r="K7" s="215"/>
      <c r="L7" s="215"/>
      <c r="M7" s="215"/>
      <c r="N7" s="215"/>
      <c r="O7" s="215"/>
      <c r="P7" s="215"/>
      <c r="Q7" s="215"/>
      <c r="R7" s="215"/>
      <c r="S7" s="216"/>
    </row>
    <row r="8" spans="2:25" ht="30.75" customHeight="1" x14ac:dyDescent="0.25">
      <c r="B8" s="13" t="s">
        <v>23</v>
      </c>
      <c r="C8" s="217" t="str">
        <f>[1]Caracterización!W5</f>
        <v>Eficacia del periodo evaluado del Plan de Acción de del Grupo de Estudios Económicos</v>
      </c>
      <c r="D8" s="217"/>
      <c r="E8" s="217"/>
      <c r="F8" s="217"/>
      <c r="G8" s="217"/>
      <c r="H8" s="217"/>
      <c r="I8" s="217"/>
      <c r="J8" s="217"/>
      <c r="K8" s="213" t="s">
        <v>40</v>
      </c>
      <c r="L8" s="213"/>
      <c r="M8" s="218" t="str">
        <f>[1]Caracterización!U5</f>
        <v>Eficacia</v>
      </c>
      <c r="N8" s="218"/>
      <c r="O8" s="213" t="s">
        <v>43</v>
      </c>
      <c r="P8" s="213"/>
      <c r="Q8" s="219" t="s">
        <v>209</v>
      </c>
      <c r="R8" s="219"/>
      <c r="S8" s="220"/>
    </row>
    <row r="9" spans="2:25" ht="30.75" customHeight="1" x14ac:dyDescent="0.25">
      <c r="B9" s="13" t="s">
        <v>24</v>
      </c>
      <c r="C9" s="221"/>
      <c r="D9" s="221"/>
      <c r="E9" s="221"/>
      <c r="F9" s="221"/>
      <c r="G9" s="221"/>
      <c r="H9" s="221"/>
      <c r="I9" s="221"/>
      <c r="J9" s="221"/>
      <c r="K9" s="221"/>
      <c r="L9" s="221"/>
      <c r="M9" s="221"/>
      <c r="N9" s="221"/>
      <c r="O9" s="221"/>
      <c r="P9" s="221"/>
      <c r="Q9" s="221"/>
      <c r="R9" s="221"/>
      <c r="S9" s="222"/>
    </row>
    <row r="10" spans="2:25" ht="30.75" customHeight="1" x14ac:dyDescent="0.25">
      <c r="B10" s="13" t="s">
        <v>41</v>
      </c>
      <c r="C10" s="223" t="s">
        <v>312</v>
      </c>
      <c r="D10" s="223"/>
      <c r="E10" s="223"/>
      <c r="F10" s="223"/>
      <c r="G10" s="223"/>
      <c r="H10" s="223"/>
      <c r="I10" s="223"/>
      <c r="J10" s="223"/>
      <c r="K10" s="223"/>
      <c r="L10" s="223"/>
      <c r="M10" s="223"/>
      <c r="N10" s="223"/>
      <c r="O10" s="223"/>
      <c r="P10" s="223"/>
      <c r="Q10" s="223"/>
      <c r="R10" s="223"/>
      <c r="S10" s="224"/>
    </row>
    <row r="11" spans="2:25" ht="30.75" customHeight="1" x14ac:dyDescent="0.25">
      <c r="B11" s="51" t="s">
        <v>166</v>
      </c>
      <c r="C11" s="225" t="str">
        <f>[1]Caracterización!P5</f>
        <v>Servir de apoyo y soporte técnico a las dependencias y a la Oficina de Planeación proporcionando métodos de análisis, estudios y trabajos económicos para el desarrollo de sus funciones, de acuerdo con los objetivos institucionales y estratégicos.  
Apoyar y asesorar técnicamente al Superintendente de Industria y Comercio y a todas las dependencias de la Entidad, proporcionando análisis económicos para la toma de decisiones estratégicas.</v>
      </c>
      <c r="D11" s="225"/>
      <c r="E11" s="225"/>
      <c r="F11" s="225"/>
      <c r="G11" s="225"/>
      <c r="H11" s="225"/>
      <c r="I11" s="225"/>
      <c r="J11" s="225"/>
      <c r="K11" s="225"/>
      <c r="L11" s="225"/>
      <c r="M11" s="225"/>
      <c r="N11" s="225"/>
      <c r="O11" s="225"/>
      <c r="P11" s="225"/>
      <c r="Q11" s="225"/>
      <c r="R11" s="225"/>
      <c r="S11" s="226"/>
    </row>
    <row r="12" spans="2:25" ht="14.25" customHeight="1" x14ac:dyDescent="0.25">
      <c r="B12" s="227"/>
      <c r="C12" s="228"/>
      <c r="D12" s="228"/>
      <c r="E12" s="228"/>
      <c r="F12" s="228"/>
      <c r="G12" s="228"/>
      <c r="H12" s="228"/>
      <c r="I12" s="228"/>
      <c r="J12" s="228"/>
      <c r="K12" s="228"/>
      <c r="L12" s="228"/>
      <c r="M12" s="228"/>
      <c r="N12" s="228"/>
      <c r="O12" s="228"/>
      <c r="P12" s="228"/>
      <c r="Q12" s="228"/>
      <c r="R12" s="228"/>
      <c r="S12" s="229"/>
    </row>
    <row r="13" spans="2:25" s="6" customFormat="1" ht="30.2" customHeight="1" x14ac:dyDescent="0.25">
      <c r="B13" s="50" t="s">
        <v>25</v>
      </c>
      <c r="C13" s="145" t="s">
        <v>165</v>
      </c>
      <c r="D13" s="118"/>
      <c r="E13" s="145" t="s">
        <v>42</v>
      </c>
      <c r="F13" s="117"/>
      <c r="G13" s="117"/>
      <c r="H13" s="118"/>
      <c r="I13" s="201" t="s">
        <v>26</v>
      </c>
      <c r="J13" s="201"/>
      <c r="K13" s="201"/>
      <c r="L13" s="201"/>
      <c r="M13" s="201"/>
      <c r="N13" s="201" t="s">
        <v>27</v>
      </c>
      <c r="O13" s="201"/>
      <c r="P13" s="201"/>
      <c r="Q13" s="201"/>
      <c r="R13" s="230"/>
      <c r="S13" s="231"/>
      <c r="U13"/>
      <c r="V13"/>
      <c r="W13"/>
      <c r="X13"/>
      <c r="Y13"/>
    </row>
    <row r="14" spans="2:25" ht="105" customHeight="1" x14ac:dyDescent="0.25">
      <c r="B14" s="232" t="s">
        <v>313</v>
      </c>
      <c r="C14" s="233" t="s">
        <v>314</v>
      </c>
      <c r="D14" s="233"/>
      <c r="E14" s="233" t="s">
        <v>315</v>
      </c>
      <c r="F14" s="233"/>
      <c r="G14" s="233"/>
      <c r="H14" s="233"/>
      <c r="I14" s="233" t="s">
        <v>232</v>
      </c>
      <c r="J14" s="233"/>
      <c r="K14" s="233"/>
      <c r="L14" s="233"/>
      <c r="M14" s="233"/>
      <c r="N14" s="233" t="s">
        <v>316</v>
      </c>
      <c r="O14" s="233"/>
      <c r="P14" s="233"/>
      <c r="Q14" s="233"/>
      <c r="R14" s="234"/>
      <c r="S14" s="231"/>
    </row>
    <row r="15" spans="2:25" ht="105" customHeight="1" x14ac:dyDescent="0.25">
      <c r="B15" s="232"/>
      <c r="C15" s="233" t="s">
        <v>317</v>
      </c>
      <c r="D15" s="233"/>
      <c r="E15" s="233" t="s">
        <v>318</v>
      </c>
      <c r="F15" s="233"/>
      <c r="G15" s="233"/>
      <c r="H15" s="233"/>
      <c r="I15" s="233" t="s">
        <v>232</v>
      </c>
      <c r="J15" s="233"/>
      <c r="K15" s="233"/>
      <c r="L15" s="233"/>
      <c r="M15" s="233"/>
      <c r="N15" s="235" t="s">
        <v>319</v>
      </c>
      <c r="O15" s="235"/>
      <c r="P15" s="235"/>
      <c r="Q15" s="235"/>
      <c r="R15" s="236"/>
      <c r="S15" s="231"/>
    </row>
    <row r="16" spans="2:25" x14ac:dyDescent="0.25">
      <c r="B16" s="244"/>
      <c r="C16" s="245"/>
      <c r="D16" s="245"/>
      <c r="E16" s="245"/>
      <c r="F16" s="245"/>
      <c r="G16" s="245"/>
      <c r="H16" s="245"/>
      <c r="I16" s="245"/>
      <c r="J16" s="245"/>
      <c r="K16" s="245"/>
      <c r="L16" s="245"/>
      <c r="M16" s="245"/>
      <c r="N16" s="245"/>
      <c r="O16" s="245"/>
      <c r="P16" s="245"/>
      <c r="Q16" s="245"/>
      <c r="R16" s="245"/>
      <c r="S16" s="246"/>
    </row>
    <row r="17" spans="2:19" s="4" customFormat="1" ht="18" x14ac:dyDescent="0.25">
      <c r="B17" s="15"/>
      <c r="C17" s="7"/>
      <c r="D17" s="7"/>
      <c r="E17" s="7"/>
      <c r="F17" s="7"/>
      <c r="G17" s="7"/>
      <c r="H17" s="7"/>
      <c r="I17" s="7"/>
      <c r="J17" s="7"/>
      <c r="K17" s="7"/>
      <c r="L17" s="7"/>
      <c r="M17" s="7"/>
      <c r="N17" s="7"/>
      <c r="O17" s="7"/>
      <c r="P17" s="7"/>
      <c r="Q17" s="7"/>
      <c r="R17" s="8"/>
      <c r="S17" s="14"/>
    </row>
    <row r="18" spans="2:19" s="4" customFormat="1" ht="18" x14ac:dyDescent="0.25">
      <c r="B18" s="20" t="s">
        <v>28</v>
      </c>
      <c r="C18" s="9" t="s">
        <v>29</v>
      </c>
      <c r="D18" s="72"/>
      <c r="E18" s="9"/>
      <c r="F18" s="9" t="s">
        <v>30</v>
      </c>
      <c r="G18" s="72"/>
      <c r="H18" s="9"/>
      <c r="I18" s="9" t="s">
        <v>31</v>
      </c>
      <c r="J18" s="9"/>
      <c r="K18" s="72" t="s">
        <v>243</v>
      </c>
      <c r="L18" s="9"/>
      <c r="M18" s="9" t="s">
        <v>32</v>
      </c>
      <c r="N18" s="72"/>
      <c r="O18" s="9"/>
      <c r="P18" s="9"/>
      <c r="Q18" s="9"/>
      <c r="R18" s="10"/>
      <c r="S18" s="14"/>
    </row>
    <row r="19" spans="2:19" s="4" customFormat="1" ht="18" x14ac:dyDescent="0.25">
      <c r="B19" s="16"/>
      <c r="C19" s="11"/>
      <c r="D19" s="11"/>
      <c r="E19" s="11"/>
      <c r="F19" s="11"/>
      <c r="G19" s="11"/>
      <c r="H19" s="11"/>
      <c r="I19" s="11"/>
      <c r="J19" s="11"/>
      <c r="K19" s="11"/>
      <c r="L19" s="11"/>
      <c r="M19" s="11"/>
      <c r="N19" s="11"/>
      <c r="O19" s="11"/>
      <c r="P19" s="11"/>
      <c r="Q19" s="11"/>
      <c r="R19" s="12"/>
      <c r="S19" s="14"/>
    </row>
    <row r="20" spans="2:19" s="4" customFormat="1" x14ac:dyDescent="0.2">
      <c r="B20" s="17"/>
      <c r="C20" s="5"/>
      <c r="D20" s="5"/>
      <c r="E20" s="5"/>
      <c r="F20" s="5"/>
      <c r="G20" s="5"/>
      <c r="H20" s="5"/>
      <c r="I20" s="5"/>
      <c r="J20" s="5"/>
      <c r="K20" s="5"/>
      <c r="L20" s="5"/>
      <c r="M20" s="5"/>
      <c r="N20" s="5"/>
      <c r="O20" s="5"/>
      <c r="P20" s="5"/>
      <c r="Q20" s="5"/>
      <c r="R20" s="5"/>
      <c r="S20" s="14"/>
    </row>
    <row r="21" spans="2:19" s="4" customFormat="1" ht="18" x14ac:dyDescent="0.2">
      <c r="B21" s="247" t="s">
        <v>33</v>
      </c>
      <c r="C21" s="248" t="s">
        <v>210</v>
      </c>
      <c r="D21" s="249"/>
      <c r="E21" s="249"/>
      <c r="F21" s="249"/>
      <c r="G21" s="250"/>
      <c r="H21" s="55"/>
      <c r="I21" s="251" t="s">
        <v>211</v>
      </c>
      <c r="J21" s="251"/>
      <c r="K21" s="251"/>
      <c r="L21" s="251"/>
      <c r="M21" s="252"/>
      <c r="N21" s="248" t="s">
        <v>212</v>
      </c>
      <c r="O21" s="249"/>
      <c r="P21" s="249"/>
      <c r="Q21" s="249"/>
      <c r="R21" s="253"/>
      <c r="S21" s="14"/>
    </row>
    <row r="22" spans="2:19" s="4" customFormat="1" ht="18" x14ac:dyDescent="0.2">
      <c r="B22" s="247"/>
      <c r="C22" s="248"/>
      <c r="D22" s="249"/>
      <c r="E22" s="249"/>
      <c r="F22" s="249"/>
      <c r="G22" s="250"/>
      <c r="H22" s="248"/>
      <c r="I22" s="249"/>
      <c r="J22" s="249"/>
      <c r="K22" s="249"/>
      <c r="L22" s="249"/>
      <c r="M22" s="250"/>
      <c r="N22" s="248"/>
      <c r="O22" s="249"/>
      <c r="P22" s="249"/>
      <c r="Q22" s="249"/>
      <c r="R22" s="253"/>
      <c r="S22" s="14"/>
    </row>
    <row r="23" spans="2:19" s="4" customFormat="1" x14ac:dyDescent="0.2">
      <c r="B23" s="17"/>
      <c r="C23" s="5"/>
      <c r="D23" s="5"/>
      <c r="E23" s="5"/>
      <c r="F23" s="5"/>
      <c r="G23" s="5"/>
      <c r="H23" s="5"/>
      <c r="I23" s="5"/>
      <c r="J23" s="5"/>
      <c r="K23" s="5"/>
      <c r="L23" s="5"/>
      <c r="M23" s="5"/>
      <c r="N23" s="5"/>
      <c r="O23" s="5"/>
      <c r="P23" s="5"/>
      <c r="Q23" s="5"/>
      <c r="R23" s="5"/>
      <c r="S23" s="14"/>
    </row>
    <row r="24" spans="2:19" s="4" customFormat="1" ht="49.7" customHeight="1" thickBot="1" x14ac:dyDescent="0.3">
      <c r="B24" s="62" t="s">
        <v>34</v>
      </c>
      <c r="C24" s="21">
        <v>1</v>
      </c>
      <c r="D24" s="18"/>
      <c r="E24" s="237" t="s">
        <v>35</v>
      </c>
      <c r="F24" s="238"/>
      <c r="G24" s="239"/>
      <c r="H24" s="240" t="s">
        <v>320</v>
      </c>
      <c r="I24" s="241"/>
      <c r="J24" s="242"/>
      <c r="K24" s="237" t="s">
        <v>234</v>
      </c>
      <c r="L24" s="238"/>
      <c r="M24" s="238"/>
      <c r="N24" s="239"/>
      <c r="O24" s="243"/>
      <c r="P24" s="241"/>
      <c r="Q24" s="241"/>
      <c r="R24" s="242"/>
      <c r="S24" s="19"/>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7">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C6:J6"/>
    <mergeCell ref="K6:L6"/>
    <mergeCell ref="M6:S6"/>
    <mergeCell ref="B7:S7"/>
    <mergeCell ref="C8:J8"/>
    <mergeCell ref="K8:L8"/>
    <mergeCell ref="M8:N8"/>
    <mergeCell ref="O8:P8"/>
    <mergeCell ref="Q8:S8"/>
    <mergeCell ref="C5:J5"/>
    <mergeCell ref="K5:L5"/>
    <mergeCell ref="M5:S5"/>
    <mergeCell ref="B1:C1"/>
    <mergeCell ref="D1:S1"/>
    <mergeCell ref="B2:S2"/>
    <mergeCell ref="B3:S3"/>
    <mergeCell ref="C4:S4"/>
  </mergeCells>
  <dataValidations count="21">
    <dataValidation allowBlank="1" showInputMessage="1" showErrorMessage="1" prompt="Si existe linea base, por favor indique en esta casilla desde que fuente de información  se tomarón los datos" sqref="K24:N24"/>
    <dataValidation allowBlank="1" showInputMessage="1" showErrorMessage="1" prompt="En caso de contar con información previa de la medición, establezca cul es la linea de partida para la medición de su indicador" sqref="E24:G24"/>
    <dataValidation allowBlank="1" showInputMessage="1" showErrorMessage="1" prompt="Defina la meta del indicador, teniendo en cuenta la tendencia establecida" sqref="B24"/>
    <dataValidation allowBlank="1" showInputMessage="1" showErrorMessage="1" prompt="Seleccione con una &quot;X&quot; la tendencia que debe tener el resultado del indicador" sqref="B21:B22"/>
    <dataValidation allowBlank="1" showInputMessage="1" showErrorMessage="1" prompt="Seleccione la periodicidad con la que se va a medir el indicador. Solo pueed seleccionar una." sqref="B18"/>
    <dataValidation allowBlank="1" showInputMessage="1" showErrorMessage="1" prompt="Aclara de donde tomará la información para el cálculo del indicador" sqref="N13:R13"/>
    <dataValidation allowBlank="1" showInputMessage="1" showErrorMessage="1" prompt="Seleccione de la lista desplegable la unidad de medida de cada una de sus variables." sqref="I13:M13"/>
    <dataValidation allowBlank="1" showInputMessage="1" showErrorMessage="1" prompt="Describa brevemente la variable definida" sqref="E13:H13"/>
    <dataValidation allowBlank="1" showInputMessage="1" showErrorMessage="1" prompt="En cada casilla defina el nombre de las variables de su indicador" sqref="C13:D13"/>
    <dataValidation allowBlank="1" showInputMessage="1" showErrorMessage="1" prompt="Defina la relación mátematica que se constituirá como la fórmula de su indicador" sqref="B13"/>
    <dataValidation allowBlank="1" showInputMessage="1" showErrorMessage="1" prompt="Se cargará automaticamente el objetivo del proceso que definió en la caracterización." sqref="B11"/>
    <dataValidation allowBlank="1" showInputMessage="1" showErrorMessage="1" prompt="Amplie el objetivo del indicador, contestando preguntas como  ¿qué?, ¿para qué?, ¿cómo?" sqref="B10"/>
    <dataValidation allowBlank="1" showInputMessage="1" showErrorMessage="1" prompt="Defina en esta casilla lo que busca medir, el objetivo del indicador es un paso previo a definir el indicador, y su precisión es muy importante.  Debe ser i) específicos, ii) Alcanzable,  iii) medibles, " sqref="B9"/>
    <dataValidation allowBlank="1" showInputMessage="1" showErrorMessage="1" prompt="Elija de la lista desplegable si el indicador es acumulado (cuando trae información previa a esta medición) o no acumulado (cuando inicia la medición en este periodo)." sqref="O8:P8"/>
    <dataValidation allowBlank="1" showInputMessage="1" showErrorMessage="1" prompt="Se cargará automáticamente el tipo de indicador que definió en la caracterización." sqref="K8:L8"/>
    <dataValidation allowBlank="1" showInputMessage="1" showErrorMessage="1" prompt="Se cargará automaticamente el líder del proceso seleccionado. Por favor válidelo y retroalimente al enlace de la OAP." sqref="B6"/>
    <dataValidation allowBlank="1" showInputMessage="1" showErrorMessage="1" prompt="Se cargará automaticamente el nombre del indicador que definió en la caracterización" sqref="B8"/>
    <dataValidation allowBlank="1" showInputMessage="1" showErrorMessage="1" prompt="Ingrese el nombre y el cargo de la persona responsable de la medición del indicador._x000a_Ej: Juan Perez - Profesional Univeristario " sqref="K6:L6"/>
    <dataValidation allowBlank="1" showInputMessage="1" showErrorMessage="1" prompt="Se cargará automáticamente el macroproceso al cual pertenece el macroproceso" sqref="K5:L5"/>
    <dataValidation allowBlank="1" showInputMessage="1" showErrorMessage="1" prompt="Seleccione de la lista desplegable el nombre del proceso" sqref="B5"/>
    <dataValidation allowBlank="1" showInputMessage="1" showErrorMessage="1" promptTitle="Dependencia" prompt="Seleccione de la lista desplegable la dependencia responsable del proceso" sqref="B4"/>
  </dataValidations>
  <pageMargins left="0.7" right="0.7" top="0.75" bottom="0.75" header="0.3" footer="0.3"/>
  <drawing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'[1]Listas desplegables'!#REF!</xm:f>
          </x14:formula1>
          <xm:sqref>C5:J5</xm:sqref>
        </x14:dataValidation>
        <x14:dataValidation type="list" allowBlank="1" showInputMessage="1" showErrorMessage="1">
          <x14:formula1>
            <xm:f>'[1]Listas desplegables'!#REF!</xm:f>
          </x14:formula1>
          <xm:sqref>I14:M15</xm:sqref>
        </x14:dataValidation>
        <x14:dataValidation type="list" allowBlank="1" showInputMessage="1" showErrorMessage="1">
          <x14:formula1>
            <xm:f>'[1]Listas desplegables'!#REF!</xm:f>
          </x14:formula1>
          <xm:sqref>Q8:S8</xm:sqref>
        </x14:dataValidation>
        <x14:dataValidation type="list" allowBlank="1" showInputMessage="1" showErrorMessage="1">
          <x14:formula1>
            <xm:f>'[1]Listas desplegables'!#REF!</xm:f>
          </x14:formula1>
          <xm:sqref>C4:S4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
  <sheetViews>
    <sheetView view="pageBreakPreview" zoomScale="115" zoomScaleSheetLayoutView="115" workbookViewId="0">
      <selection activeCell="E3" sqref="E3"/>
    </sheetView>
  </sheetViews>
  <sheetFormatPr baseColWidth="10" defaultColWidth="10.85546875" defaultRowHeight="16.5" x14ac:dyDescent="0.3"/>
  <cols>
    <col min="1" max="2" width="15.85546875" style="89" customWidth="1"/>
    <col min="3" max="3" width="44.28515625" style="89" customWidth="1"/>
    <col min="4" max="4" width="33" style="89" customWidth="1"/>
    <col min="5" max="5" width="43.28515625" style="89" customWidth="1"/>
    <col min="6" max="6" width="86.42578125" style="89" customWidth="1"/>
    <col min="7" max="16384" width="10.85546875" style="89"/>
  </cols>
  <sheetData>
    <row r="1" spans="1:6" ht="35.25" customHeight="1" x14ac:dyDescent="0.3">
      <c r="A1" s="254"/>
      <c r="B1" s="254"/>
      <c r="C1" s="255" t="s">
        <v>287</v>
      </c>
      <c r="D1" s="256"/>
      <c r="E1" s="88" t="s">
        <v>288</v>
      </c>
    </row>
    <row r="2" spans="1:6" ht="35.25" customHeight="1" x14ac:dyDescent="0.3">
      <c r="A2" s="254"/>
      <c r="B2" s="254"/>
      <c r="C2" s="257"/>
      <c r="D2" s="258"/>
      <c r="E2" s="90">
        <v>43797</v>
      </c>
    </row>
    <row r="5" spans="1:6" ht="36" x14ac:dyDescent="0.3">
      <c r="A5" s="91" t="s">
        <v>289</v>
      </c>
      <c r="B5" s="91" t="s">
        <v>290</v>
      </c>
      <c r="C5" s="91" t="s">
        <v>291</v>
      </c>
      <c r="D5" s="91" t="s">
        <v>292</v>
      </c>
      <c r="E5" s="91" t="s">
        <v>293</v>
      </c>
      <c r="F5" s="92"/>
    </row>
    <row r="6" spans="1:6" s="94" customFormat="1" ht="84" customHeight="1" x14ac:dyDescent="0.25">
      <c r="A6" s="93" t="s">
        <v>294</v>
      </c>
      <c r="B6" s="93" t="s">
        <v>295</v>
      </c>
      <c r="C6" s="93" t="s">
        <v>296</v>
      </c>
      <c r="D6" s="93"/>
      <c r="E6" s="93" t="s">
        <v>297</v>
      </c>
    </row>
    <row r="7" spans="1:6" s="94" customFormat="1" ht="122.25" customHeight="1" x14ac:dyDescent="0.25">
      <c r="A7" s="93" t="s">
        <v>298</v>
      </c>
      <c r="B7" s="93" t="s">
        <v>299</v>
      </c>
      <c r="C7" s="93" t="s">
        <v>300</v>
      </c>
      <c r="D7" s="93" t="s">
        <v>301</v>
      </c>
      <c r="E7" s="93" t="s">
        <v>302</v>
      </c>
    </row>
    <row r="8" spans="1:6" s="94" customFormat="1" ht="114.75" customHeight="1" x14ac:dyDescent="0.25">
      <c r="A8" s="95" t="s">
        <v>298</v>
      </c>
      <c r="B8" s="95" t="s">
        <v>299</v>
      </c>
      <c r="C8" s="95" t="s">
        <v>300</v>
      </c>
      <c r="D8" s="95" t="s">
        <v>303</v>
      </c>
      <c r="E8" s="95" t="s">
        <v>304</v>
      </c>
    </row>
  </sheetData>
  <mergeCells count="2">
    <mergeCell ref="A1:B2"/>
    <mergeCell ref="C1:D2"/>
  </mergeCells>
  <printOptions horizontalCentered="1"/>
  <pageMargins left="0.70866141732283472" right="0.70866141732283472" top="0.74803149606299213" bottom="0.55118110236220474" header="0.31496062992125984" footer="0.70866141732283472"/>
  <pageSetup scale="59" orientation="portrait" r:id="rId1"/>
  <headerFooter>
    <oddFooter>&amp;RSC01-F06 Vr.3 (2015-11-18)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Caracterización</vt:lpstr>
      <vt:lpstr>Listas desplegables</vt:lpstr>
      <vt:lpstr>Hoja1</vt:lpstr>
      <vt:lpstr>INDICADOR1</vt:lpstr>
      <vt:lpstr>DE03</vt:lpstr>
      <vt:lpstr>Apoyo</vt:lpstr>
      <vt:lpstr>'DE03'!Área_de_impresión</vt:lpstr>
      <vt:lpstr>Dirección_Estratégica</vt:lpstr>
      <vt:lpstr>Estratégico</vt:lpstr>
      <vt:lpstr>Evaluación</vt:lpstr>
      <vt:lpstr>Grupoa</vt:lpstr>
      <vt:lpstr>Misional</vt:lpstr>
      <vt:lpstr>Misionales</vt:lpstr>
      <vt:lpstr>Seguimiento_Evaluación_y_Control</vt:lpstr>
      <vt:lpstr>Tipo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Jacobo Campo Robledo</cp:lastModifiedBy>
  <cp:lastPrinted>2019-05-03T20:42:39Z</cp:lastPrinted>
  <dcterms:created xsi:type="dcterms:W3CDTF">2019-04-09T16:24:36Z</dcterms:created>
  <dcterms:modified xsi:type="dcterms:W3CDTF">2019-11-28T17:18:14Z</dcterms:modified>
</cp:coreProperties>
</file>